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LEVE\Desktop\"/>
    </mc:Choice>
  </mc:AlternateContent>
  <bookViews>
    <workbookView xWindow="0" yWindow="0" windowWidth="20490" windowHeight="7755"/>
  </bookViews>
  <sheets>
    <sheet name="Inscriptions élèves" sheetId="1" r:id="rId1"/>
    <sheet name="Résultats" sheetId="2" r:id="rId2"/>
  </sheets>
  <definedNames>
    <definedName name="_xlnm.Print_Area" localSheetId="0">'Inscriptions élèves'!$A$1:$AA$207</definedName>
  </definedNames>
  <calcPr calcId="152511" forceFullCalc="1"/>
</workbook>
</file>

<file path=xl/calcChain.xml><?xml version="1.0" encoding="utf-8"?>
<calcChain xmlns="http://schemas.openxmlformats.org/spreadsheetml/2006/main">
  <c r="P174" i="1" l="1"/>
  <c r="X72" i="1" l="1"/>
  <c r="P72" i="1"/>
  <c r="X155" i="1" l="1"/>
  <c r="X151" i="1"/>
  <c r="P151" i="1"/>
  <c r="P155" i="1"/>
  <c r="X12" i="1"/>
  <c r="X17" i="1"/>
  <c r="P21" i="1"/>
  <c r="P17" i="1"/>
  <c r="P12" i="1"/>
  <c r="P7" i="1"/>
  <c r="X80" i="1"/>
  <c r="X76" i="1"/>
  <c r="P85" i="1"/>
  <c r="P76" i="1"/>
  <c r="P80" i="1"/>
  <c r="P68" i="1"/>
  <c r="P64" i="1"/>
  <c r="P60" i="1"/>
  <c r="P55" i="1"/>
  <c r="P50" i="1"/>
  <c r="P45" i="1"/>
  <c r="P40" i="1"/>
  <c r="P35" i="1"/>
  <c r="P30" i="1"/>
  <c r="P26" i="1"/>
  <c r="P124" i="1"/>
  <c r="P119" i="1"/>
  <c r="P115" i="1"/>
  <c r="P111" i="1"/>
  <c r="P107" i="1"/>
  <c r="P103" i="1"/>
  <c r="P98" i="1"/>
  <c r="P93" i="1"/>
  <c r="P89" i="1"/>
  <c r="P169" i="1"/>
  <c r="P164" i="1"/>
  <c r="P159" i="1"/>
  <c r="P147" i="1"/>
  <c r="P143" i="1"/>
  <c r="P139" i="1"/>
  <c r="P134" i="1"/>
  <c r="P129" i="1"/>
  <c r="Q72" i="1" l="1"/>
  <c r="Q155" i="1"/>
  <c r="Q159" i="1"/>
  <c r="Q68" i="1"/>
  <c r="Q85" i="1"/>
  <c r="Q80" i="1"/>
  <c r="Q76" i="1"/>
  <c r="Q64" i="1"/>
  <c r="Q60" i="1"/>
  <c r="Q55" i="1"/>
  <c r="Q50" i="1"/>
  <c r="Q40" i="1"/>
  <c r="Q45" i="1"/>
  <c r="Q35" i="1"/>
  <c r="Q30" i="1"/>
  <c r="Q26" i="1"/>
  <c r="Q115" i="1"/>
  <c r="Q124" i="1"/>
  <c r="Q119" i="1"/>
  <c r="Q111" i="1"/>
  <c r="Q98" i="1"/>
  <c r="Q107" i="1"/>
  <c r="Q103" i="1"/>
  <c r="Q93" i="1"/>
  <c r="Q89" i="1"/>
  <c r="Q169" i="1"/>
  <c r="Q164" i="1"/>
  <c r="Q151" i="1"/>
  <c r="Q147" i="1"/>
  <c r="Q139" i="1"/>
  <c r="Q143" i="1"/>
  <c r="Q134" i="1"/>
  <c r="Q129" i="1"/>
  <c r="P194" i="1"/>
  <c r="P190" i="1"/>
  <c r="P186" i="1"/>
  <c r="P182" i="1"/>
  <c r="P178" i="1"/>
  <c r="P203" i="1"/>
  <c r="P198" i="1"/>
  <c r="X174" i="1"/>
  <c r="P2" i="1"/>
  <c r="Q21" i="1" s="1"/>
  <c r="X40" i="1"/>
  <c r="Q2" i="1" l="1"/>
  <c r="Q17" i="1"/>
  <c r="Q12" i="1"/>
  <c r="Q7" i="1"/>
  <c r="Q190" i="1"/>
  <c r="Q194" i="1"/>
  <c r="Q186" i="1"/>
  <c r="Q182" i="1"/>
  <c r="Q178" i="1"/>
  <c r="Q174" i="1"/>
  <c r="Q203" i="1"/>
  <c r="Q198" i="1"/>
  <c r="X119" i="1"/>
  <c r="X115" i="1"/>
  <c r="X111" i="1"/>
  <c r="X107" i="1"/>
  <c r="X35" i="1"/>
  <c r="X30" i="1"/>
  <c r="X26" i="1"/>
  <c r="X203" i="1"/>
  <c r="X198" i="1"/>
  <c r="Y203" i="1" l="1"/>
  <c r="Y198" i="1"/>
  <c r="X194" i="1"/>
  <c r="X186" i="1" l="1"/>
  <c r="X190" i="1" l="1"/>
  <c r="X182" i="1" l="1"/>
  <c r="X178" i="1"/>
  <c r="X169" i="1"/>
  <c r="X164" i="1"/>
  <c r="X159" i="1"/>
  <c r="X147" i="1"/>
  <c r="X143" i="1"/>
  <c r="X139" i="1"/>
  <c r="X134" i="1"/>
  <c r="X129" i="1"/>
  <c r="X124" i="1"/>
  <c r="X103" i="1"/>
  <c r="X98" i="1"/>
  <c r="X93" i="1"/>
  <c r="X89" i="1"/>
  <c r="X85" i="1"/>
  <c r="X68" i="1"/>
  <c r="X64" i="1"/>
  <c r="X60" i="1"/>
  <c r="X55" i="1"/>
  <c r="X50" i="1"/>
  <c r="X45" i="1"/>
  <c r="X21" i="1"/>
  <c r="X7" i="1"/>
  <c r="X2" i="1"/>
  <c r="Y72" i="1" l="1"/>
  <c r="Z72" i="1" s="1"/>
  <c r="Y155" i="1"/>
  <c r="Z155" i="1" s="1"/>
  <c r="Y21" i="1"/>
  <c r="Y12" i="1"/>
  <c r="Y17" i="1"/>
  <c r="Y7" i="1"/>
  <c r="Y2" i="1"/>
  <c r="Y80" i="1"/>
  <c r="Z80" i="1" s="1"/>
  <c r="Y85" i="1"/>
  <c r="Y76" i="1"/>
  <c r="Z76" i="1" s="1"/>
  <c r="Y68" i="1"/>
  <c r="Y64" i="1"/>
  <c r="Y55" i="1"/>
  <c r="Y60" i="1"/>
  <c r="Y50" i="1"/>
  <c r="Y40" i="1"/>
  <c r="Y45" i="1"/>
  <c r="Y30" i="1"/>
  <c r="Y35" i="1"/>
  <c r="Y26" i="1"/>
  <c r="Y124" i="1"/>
  <c r="Y119" i="1"/>
  <c r="Y115" i="1"/>
  <c r="Y111" i="1"/>
  <c r="Y107" i="1"/>
  <c r="Y103" i="1"/>
  <c r="Y98" i="1"/>
  <c r="Y93" i="1"/>
  <c r="Y89" i="1"/>
  <c r="Y169" i="1"/>
  <c r="Y164" i="1"/>
  <c r="Y159" i="1"/>
  <c r="Y151" i="1"/>
  <c r="Y143" i="1"/>
  <c r="Y147" i="1"/>
  <c r="Y139" i="1"/>
  <c r="Y134" i="1"/>
  <c r="Y129" i="1"/>
  <c r="Y190" i="1"/>
  <c r="Y194" i="1"/>
  <c r="Y182" i="1"/>
  <c r="Y186" i="1"/>
  <c r="Y174" i="1"/>
  <c r="Y178" i="1"/>
  <c r="Z198" i="1"/>
  <c r="Z203" i="1"/>
  <c r="AA203" i="1" l="1"/>
  <c r="K33" i="2" s="1"/>
  <c r="AA198" i="1"/>
  <c r="K34" i="2" s="1"/>
  <c r="Z174" i="1"/>
  <c r="Z115" i="1"/>
  <c r="Z40" i="1"/>
  <c r="Z119" i="1"/>
  <c r="Z111" i="1"/>
  <c r="Z35" i="1"/>
  <c r="Z30" i="1"/>
  <c r="Z107" i="1"/>
  <c r="Z21" i="1"/>
  <c r="Z194" i="1"/>
  <c r="Z151" i="1"/>
  <c r="Z26" i="1"/>
  <c r="Z190" i="1"/>
  <c r="Z186" i="1"/>
  <c r="Z169" i="1"/>
  <c r="Z55" i="1"/>
  <c r="Z103" i="1"/>
  <c r="Z134" i="1"/>
  <c r="Z7" i="1"/>
  <c r="Z50" i="1"/>
  <c r="Z60" i="1"/>
  <c r="Z182" i="1"/>
  <c r="Z178" i="1"/>
  <c r="Z139" i="1"/>
  <c r="Z143" i="1"/>
  <c r="Z164" i="1"/>
  <c r="Z129" i="1"/>
  <c r="Z124" i="1"/>
  <c r="Z159" i="1"/>
  <c r="Z147" i="1"/>
  <c r="Z98" i="1"/>
  <c r="Z93" i="1"/>
  <c r="Z89" i="1"/>
  <c r="Z85" i="1"/>
  <c r="Z64" i="1"/>
  <c r="Z45" i="1"/>
  <c r="Z68" i="1"/>
  <c r="Z12" i="1"/>
  <c r="Z17" i="1"/>
  <c r="Z2" i="1"/>
  <c r="AA72" i="1" l="1"/>
  <c r="E21" i="2" s="1"/>
  <c r="AA155" i="1"/>
  <c r="AA2" i="1"/>
  <c r="E3" i="2" s="1"/>
  <c r="AA21" i="1"/>
  <c r="E6" i="2" s="1"/>
  <c r="AA17" i="1"/>
  <c r="E4" i="2" s="1"/>
  <c r="AA12" i="1"/>
  <c r="E7" i="2" s="1"/>
  <c r="AA7" i="1"/>
  <c r="E5" i="2" s="1"/>
  <c r="AA85" i="1"/>
  <c r="AA80" i="1"/>
  <c r="E16" i="2" s="1"/>
  <c r="AA76" i="1"/>
  <c r="AA68" i="1"/>
  <c r="E23" i="2" s="1"/>
  <c r="AA64" i="1"/>
  <c r="E14" i="2" s="1"/>
  <c r="AA60" i="1"/>
  <c r="E18" i="2" s="1"/>
  <c r="AA55" i="1"/>
  <c r="AA45" i="1"/>
  <c r="E15" i="2" s="1"/>
  <c r="AA50" i="1"/>
  <c r="E24" i="2" s="1"/>
  <c r="AA40" i="1"/>
  <c r="E22" i="2" s="1"/>
  <c r="AA35" i="1"/>
  <c r="AA30" i="1"/>
  <c r="E26" i="2" s="1"/>
  <c r="AA26" i="1"/>
  <c r="E13" i="2" s="1"/>
  <c r="AA124" i="1"/>
  <c r="AA119" i="1"/>
  <c r="AA115" i="1"/>
  <c r="K4" i="2" s="1"/>
  <c r="AA111" i="1"/>
  <c r="K3" i="2" s="1"/>
  <c r="AA93" i="1"/>
  <c r="AA107" i="1"/>
  <c r="K8" i="2" s="1"/>
  <c r="AA103" i="1"/>
  <c r="AA98" i="1"/>
  <c r="AA89" i="1"/>
  <c r="AA169" i="1"/>
  <c r="AA164" i="1"/>
  <c r="AA159" i="1"/>
  <c r="AA151" i="1"/>
  <c r="AA147" i="1"/>
  <c r="AA143" i="1"/>
  <c r="AA139" i="1"/>
  <c r="K20" i="2" s="1"/>
  <c r="AA134" i="1"/>
  <c r="K19" i="2" s="1"/>
  <c r="AA129" i="1"/>
  <c r="AA194" i="1"/>
  <c r="E34" i="2" s="1"/>
  <c r="AA190" i="1"/>
  <c r="AA186" i="1"/>
  <c r="E33" i="2" s="1"/>
  <c r="AA182" i="1"/>
  <c r="AA178" i="1"/>
  <c r="E35" i="2" s="1"/>
  <c r="AA174" i="1"/>
  <c r="E31" i="2" s="1"/>
  <c r="E30" i="2" l="1"/>
  <c r="K26" i="2"/>
  <c r="K22" i="2"/>
  <c r="K21" i="2"/>
  <c r="K18" i="2"/>
  <c r="K24" i="2"/>
  <c r="K17" i="2"/>
  <c r="K6" i="2"/>
</calcChain>
</file>

<file path=xl/sharedStrings.xml><?xml version="1.0" encoding="utf-8"?>
<sst xmlns="http://schemas.openxmlformats.org/spreadsheetml/2006/main" count="984" uniqueCount="430">
  <si>
    <t>Nom</t>
  </si>
  <si>
    <t>Prénom</t>
  </si>
  <si>
    <t>Cat</t>
  </si>
  <si>
    <t>Nom étab.</t>
  </si>
  <si>
    <t>BF</t>
  </si>
  <si>
    <t>BG</t>
  </si>
  <si>
    <t>Total Points Parcours Pédestre</t>
  </si>
  <si>
    <t>Classement Boucle Pédestre</t>
  </si>
  <si>
    <t>Equipe</t>
  </si>
  <si>
    <t>Trail Vertical</t>
  </si>
  <si>
    <t>Biathlon</t>
  </si>
  <si>
    <t>Classement Boucle VTT</t>
  </si>
  <si>
    <t>Classement Final</t>
  </si>
  <si>
    <t>Etab</t>
  </si>
  <si>
    <t>Class</t>
  </si>
  <si>
    <t>COL F</t>
  </si>
  <si>
    <t>COL G</t>
  </si>
  <si>
    <t>Relais VTT</t>
  </si>
  <si>
    <t>CO Mémo</t>
  </si>
  <si>
    <t>Cross Arc</t>
  </si>
  <si>
    <t>CO</t>
  </si>
  <si>
    <t>Sac de Nœuds</t>
  </si>
  <si>
    <t>Collège Beaulieu</t>
  </si>
  <si>
    <t>Collège Pyrénées</t>
  </si>
  <si>
    <t>Collège du Val d'Arros</t>
  </si>
  <si>
    <t>Pseudo Equipe</t>
  </si>
  <si>
    <t>Run'Bike</t>
  </si>
  <si>
    <t>Chasse Balise</t>
  </si>
  <si>
    <t>X' Trem Race</t>
  </si>
  <si>
    <t>Montée Impossible</t>
  </si>
  <si>
    <t xml:space="preserve">Pétanque </t>
  </si>
  <si>
    <t>Trail</t>
  </si>
  <si>
    <t>Kayak</t>
  </si>
  <si>
    <t>Open</t>
  </si>
  <si>
    <t>Lyc</t>
  </si>
  <si>
    <t>COLF</t>
  </si>
  <si>
    <t>COLG</t>
  </si>
  <si>
    <t>BLANCHET ESCAFFRE</t>
  </si>
  <si>
    <t>Clotilde</t>
  </si>
  <si>
    <t>DAVAL</t>
  </si>
  <si>
    <t>Jeanne</t>
  </si>
  <si>
    <t>KUHLES</t>
  </si>
  <si>
    <t>Lucie</t>
  </si>
  <si>
    <t>MESTDAGH</t>
  </si>
  <si>
    <t>Rose</t>
  </si>
  <si>
    <t>SERRES</t>
  </si>
  <si>
    <t>Mahée</t>
  </si>
  <si>
    <t>LESTELLE</t>
  </si>
  <si>
    <t>Alycia</t>
  </si>
  <si>
    <t>BENOIT</t>
  </si>
  <si>
    <t>Ella</t>
  </si>
  <si>
    <t>Collège Maréchal Foch</t>
  </si>
  <si>
    <t>DUPUY</t>
  </si>
  <si>
    <t>Charlotte</t>
  </si>
  <si>
    <t>GARNIER</t>
  </si>
  <si>
    <t>Lou</t>
  </si>
  <si>
    <t>ROUX</t>
  </si>
  <si>
    <t>Mélisse</t>
  </si>
  <si>
    <t>VALLE</t>
  </si>
  <si>
    <t>Margot</t>
  </si>
  <si>
    <t>LOPES-FREIRE</t>
  </si>
  <si>
    <t>ELOISE</t>
  </si>
  <si>
    <t>Collège Paul Valéry</t>
  </si>
  <si>
    <t>N'DIAYE</t>
  </si>
  <si>
    <t>NAISSA</t>
  </si>
  <si>
    <t>SAMPAIO</t>
  </si>
  <si>
    <t>ANAE</t>
  </si>
  <si>
    <t>SYLVESTRE</t>
  </si>
  <si>
    <t>ANNA</t>
  </si>
  <si>
    <t>CAZAUX</t>
  </si>
  <si>
    <t>LALY</t>
  </si>
  <si>
    <t>MOREAU REGIS</t>
  </si>
  <si>
    <t>Alice</t>
  </si>
  <si>
    <t>LAPEYRE</t>
  </si>
  <si>
    <t>Camille</t>
  </si>
  <si>
    <t>CHLOE</t>
  </si>
  <si>
    <t>FONTAN</t>
  </si>
  <si>
    <t>Clothilde</t>
  </si>
  <si>
    <t>GARCIA</t>
  </si>
  <si>
    <t>Soline</t>
  </si>
  <si>
    <t>LAFFITE</t>
  </si>
  <si>
    <t>CHARLINE</t>
  </si>
  <si>
    <t>DELGADO</t>
  </si>
  <si>
    <t>BRENER</t>
  </si>
  <si>
    <t>Léila</t>
  </si>
  <si>
    <t>Collège Victor Hugo</t>
  </si>
  <si>
    <t>ROBERT</t>
  </si>
  <si>
    <t>Elise</t>
  </si>
  <si>
    <t>VALADE</t>
  </si>
  <si>
    <t>Titouan</t>
  </si>
  <si>
    <t>GARZONE</t>
  </si>
  <si>
    <t>Raphael</t>
  </si>
  <si>
    <t>DOU</t>
  </si>
  <si>
    <t>Timéo</t>
  </si>
  <si>
    <t>Thibo</t>
  </si>
  <si>
    <t>FIDANZA</t>
  </si>
  <si>
    <t>Clément</t>
  </si>
  <si>
    <t>SEGUIN</t>
  </si>
  <si>
    <t>Naily</t>
  </si>
  <si>
    <t>Collège Blanche Odin</t>
  </si>
  <si>
    <t>LORIETTE</t>
  </si>
  <si>
    <t>CHARLIE</t>
  </si>
  <si>
    <t>OLICARD BORGELLA</t>
  </si>
  <si>
    <t>Marius</t>
  </si>
  <si>
    <t>ABEILLÉ</t>
  </si>
  <si>
    <t>Martin</t>
  </si>
  <si>
    <t>MALATY</t>
  </si>
  <si>
    <t>Thibaut</t>
  </si>
  <si>
    <t>DIEMER BABOU</t>
  </si>
  <si>
    <t>Gabrielle</t>
  </si>
  <si>
    <t>Collège d'Astarac Bigorre</t>
  </si>
  <si>
    <t>MARIEL</t>
  </si>
  <si>
    <t>MANON</t>
  </si>
  <si>
    <t>LABRUNE</t>
  </si>
  <si>
    <t>Mahé</t>
  </si>
  <si>
    <t>LAVEDAN</t>
  </si>
  <si>
    <t>Loïc</t>
  </si>
  <si>
    <t>STEPHAN</t>
  </si>
  <si>
    <t>VIGNY</t>
  </si>
  <si>
    <t>Oihana</t>
  </si>
  <si>
    <t>BARRERE</t>
  </si>
  <si>
    <t>Lucas</t>
  </si>
  <si>
    <t>DELAHAIE</t>
  </si>
  <si>
    <t>Gaston</t>
  </si>
  <si>
    <t>DUPONT</t>
  </si>
  <si>
    <t>Adrien</t>
  </si>
  <si>
    <t>Gauthier</t>
  </si>
  <si>
    <t>LARROZE MIQUEL</t>
  </si>
  <si>
    <t>Collège Jeanne d'Arc</t>
  </si>
  <si>
    <t>NOTE</t>
  </si>
  <si>
    <t>Emma</t>
  </si>
  <si>
    <t>TABARANT NAZARRE</t>
  </si>
  <si>
    <t>LINO</t>
  </si>
  <si>
    <t>Jules</t>
  </si>
  <si>
    <t>CLIMENT</t>
  </si>
  <si>
    <t>Esteban</t>
  </si>
  <si>
    <t>DUFFOUR</t>
  </si>
  <si>
    <t>SIM</t>
  </si>
  <si>
    <t>Elio</t>
  </si>
  <si>
    <t>SOMPROU</t>
  </si>
  <si>
    <t>Louis</t>
  </si>
  <si>
    <t>AUDIGIER</t>
  </si>
  <si>
    <t>LOUIS</t>
  </si>
  <si>
    <t>Collège Paul Éluard</t>
  </si>
  <si>
    <t>LAHOILLE</t>
  </si>
  <si>
    <t>Jad</t>
  </si>
  <si>
    <t>LIMA</t>
  </si>
  <si>
    <t>Maxime</t>
  </si>
  <si>
    <t>Nicolas</t>
  </si>
  <si>
    <t>THIEBAULT</t>
  </si>
  <si>
    <t>Alexandre</t>
  </si>
  <si>
    <t>BOURRE</t>
  </si>
  <si>
    <t>BRIE</t>
  </si>
  <si>
    <t>CABOS</t>
  </si>
  <si>
    <t>Loan</t>
  </si>
  <si>
    <t>JUSTIN</t>
  </si>
  <si>
    <t>IBAN</t>
  </si>
  <si>
    <t>SCALLA</t>
  </si>
  <si>
    <t>MATHIEU</t>
  </si>
  <si>
    <t>CHEREAU</t>
  </si>
  <si>
    <t>Emilien</t>
  </si>
  <si>
    <t>Collège Pierre Mendès France</t>
  </si>
  <si>
    <t>ROQUES</t>
  </si>
  <si>
    <t>Yanis</t>
  </si>
  <si>
    <t>POUQUET</t>
  </si>
  <si>
    <t>Oihan</t>
  </si>
  <si>
    <t>PERES</t>
  </si>
  <si>
    <t>GABI</t>
  </si>
  <si>
    <t>LAGRANGE</t>
  </si>
  <si>
    <t>BOUHABEN</t>
  </si>
  <si>
    <t>ELSA</t>
  </si>
  <si>
    <t>Elea</t>
  </si>
  <si>
    <t>DAVERAN</t>
  </si>
  <si>
    <t>Antoine</t>
  </si>
  <si>
    <t>COUSTALAT</t>
  </si>
  <si>
    <t>CAZAJOUS</t>
  </si>
  <si>
    <t>Pablo</t>
  </si>
  <si>
    <t>Collège Pradeau-La Sède</t>
  </si>
  <si>
    <t>ROMANO RIFFEL</t>
  </si>
  <si>
    <t>Luigi</t>
  </si>
  <si>
    <t>GAROCHAU</t>
  </si>
  <si>
    <t>Louisou</t>
  </si>
  <si>
    <t>ZENASNI</t>
  </si>
  <si>
    <t>Soann</t>
  </si>
  <si>
    <t>PENE</t>
  </si>
  <si>
    <t>Clement</t>
  </si>
  <si>
    <t>GUILENTO</t>
  </si>
  <si>
    <t>Imanol</t>
  </si>
  <si>
    <t>HERAUT</t>
  </si>
  <si>
    <t>DESTRUEL</t>
  </si>
  <si>
    <t>Tiago</t>
  </si>
  <si>
    <t>Mathieu</t>
  </si>
  <si>
    <t>BRAGA</t>
  </si>
  <si>
    <t>Arthur</t>
  </si>
  <si>
    <t>DUBARRY</t>
  </si>
  <si>
    <t>Manoa</t>
  </si>
  <si>
    <t>CHAMPROUX HENRIQUES</t>
  </si>
  <si>
    <t>DEMBINSKI</t>
  </si>
  <si>
    <t>Gabin</t>
  </si>
  <si>
    <t>ARNAULT</t>
  </si>
  <si>
    <t>FERRAO</t>
  </si>
  <si>
    <t>DELORME</t>
  </si>
  <si>
    <t>Suzanne</t>
  </si>
  <si>
    <t>MF</t>
  </si>
  <si>
    <t>DROUILLAC</t>
  </si>
  <si>
    <t>JEANNE</t>
  </si>
  <si>
    <t>GOUPIL</t>
  </si>
  <si>
    <t>NAIS</t>
  </si>
  <si>
    <t>VERA</t>
  </si>
  <si>
    <t>INES</t>
  </si>
  <si>
    <t>HENRIET</t>
  </si>
  <si>
    <t>Cléia</t>
  </si>
  <si>
    <t>Line</t>
  </si>
  <si>
    <t>GUERRAS</t>
  </si>
  <si>
    <t>Nina</t>
  </si>
  <si>
    <t>BACQUÉ</t>
  </si>
  <si>
    <t>ALICE</t>
  </si>
  <si>
    <t>DELACOUR</t>
  </si>
  <si>
    <t>Inès</t>
  </si>
  <si>
    <t>Anouk</t>
  </si>
  <si>
    <t>DEFAULT</t>
  </si>
  <si>
    <t>Emilie</t>
  </si>
  <si>
    <t>LAMEIGNERE</t>
  </si>
  <si>
    <t>Clarisse</t>
  </si>
  <si>
    <t>LAPEEYRADE</t>
  </si>
  <si>
    <t>Anna</t>
  </si>
  <si>
    <t>PAUL</t>
  </si>
  <si>
    <t>Sélène</t>
  </si>
  <si>
    <t>TERKI</t>
  </si>
  <si>
    <t>Callie</t>
  </si>
  <si>
    <t>URMELLI</t>
  </si>
  <si>
    <t>CHIARA</t>
  </si>
  <si>
    <t>LAHARRAGUE</t>
  </si>
  <si>
    <t>FLAVIE</t>
  </si>
  <si>
    <t>LACROIX</t>
  </si>
  <si>
    <t>Mila</t>
  </si>
  <si>
    <t>BOURDA</t>
  </si>
  <si>
    <t>Sarah</t>
  </si>
  <si>
    <t>FAYOL</t>
  </si>
  <si>
    <t>Mathilde</t>
  </si>
  <si>
    <t>LAVIGNE</t>
  </si>
  <si>
    <t>Lily</t>
  </si>
  <si>
    <t>PAULY</t>
  </si>
  <si>
    <t>Lola</t>
  </si>
  <si>
    <t>DOMEC</t>
  </si>
  <si>
    <t>EMMA</t>
  </si>
  <si>
    <t>Collège climatique René Billères</t>
  </si>
  <si>
    <t>ZNIBER EL MOUHABBIS</t>
  </si>
  <si>
    <t>ADELE</t>
  </si>
  <si>
    <t>CAZE</t>
  </si>
  <si>
    <t>Emmy</t>
  </si>
  <si>
    <t>VILLIERS</t>
  </si>
  <si>
    <t>Jade</t>
  </si>
  <si>
    <t>AUBAULT</t>
  </si>
  <si>
    <t>Mylène</t>
  </si>
  <si>
    <t>GROLLEAU</t>
  </si>
  <si>
    <t>ZANUTTINI</t>
  </si>
  <si>
    <t>LUCET</t>
  </si>
  <si>
    <t>DOUTRE</t>
  </si>
  <si>
    <t>Anita</t>
  </si>
  <si>
    <t>BEGUE</t>
  </si>
  <si>
    <t>Tania</t>
  </si>
  <si>
    <t>Gabriel</t>
  </si>
  <si>
    <t>MG</t>
  </si>
  <si>
    <t>LACOSTE-JUIGNET</t>
  </si>
  <si>
    <t>LILIE</t>
  </si>
  <si>
    <t>MARQUES CARNEIRO</t>
  </si>
  <si>
    <t>Diana</t>
  </si>
  <si>
    <t>Maria</t>
  </si>
  <si>
    <t>GAUMMA</t>
  </si>
  <si>
    <t>Mayllis</t>
  </si>
  <si>
    <t>MAZARS</t>
  </si>
  <si>
    <t>Lisa</t>
  </si>
  <si>
    <t>Enigme</t>
  </si>
  <si>
    <t>MORALES AUCHE</t>
  </si>
  <si>
    <t>Angel</t>
  </si>
  <si>
    <t>ALMEIDA</t>
  </si>
  <si>
    <t>Imaya</t>
  </si>
  <si>
    <t>MOLE</t>
  </si>
  <si>
    <t>Yaël</t>
  </si>
  <si>
    <t>RICHARD</t>
  </si>
  <si>
    <t>Eliott</t>
  </si>
  <si>
    <t>SERIN</t>
  </si>
  <si>
    <t>Artus</t>
  </si>
  <si>
    <t>SONIS</t>
  </si>
  <si>
    <t>CLEMENT</t>
  </si>
  <si>
    <t>HIBERT</t>
  </si>
  <si>
    <t>Akilou</t>
  </si>
  <si>
    <t>GIBSON</t>
  </si>
  <si>
    <t>Thomas</t>
  </si>
  <si>
    <t>ESQUIE</t>
  </si>
  <si>
    <t>LOUISON</t>
  </si>
  <si>
    <t>LAFFORGUE</t>
  </si>
  <si>
    <t>Leopold</t>
  </si>
  <si>
    <t>CABASSIER</t>
  </si>
  <si>
    <t>Léandre</t>
  </si>
  <si>
    <t>PERES DEL FABRO</t>
  </si>
  <si>
    <t>Diego</t>
  </si>
  <si>
    <t>CRAMPE</t>
  </si>
  <si>
    <t>VICTOR</t>
  </si>
  <si>
    <t>LECLERCQ</t>
  </si>
  <si>
    <t>Lubin</t>
  </si>
  <si>
    <t>ABBADIE</t>
  </si>
  <si>
    <t>PEY</t>
  </si>
  <si>
    <t>LASSI</t>
  </si>
  <si>
    <t>Océane</t>
  </si>
  <si>
    <t>BUCYIBARUTA</t>
  </si>
  <si>
    <t>Alicia</t>
  </si>
  <si>
    <t>BLANCHARD</t>
  </si>
  <si>
    <t>Matthow</t>
  </si>
  <si>
    <t>MARTIN PUJOL</t>
  </si>
  <si>
    <t>GAUVIN ARRASCLES</t>
  </si>
  <si>
    <t>Jean</t>
  </si>
  <si>
    <t>MOULIÉ</t>
  </si>
  <si>
    <t>Cédric</t>
  </si>
  <si>
    <t>PAILHE-BELAIR</t>
  </si>
  <si>
    <t>Timoté</t>
  </si>
  <si>
    <t>THIERY</t>
  </si>
  <si>
    <t>Oriano</t>
  </si>
  <si>
    <t>MAURICE BENKHOUCHA</t>
  </si>
  <si>
    <t>LUCIEN</t>
  </si>
  <si>
    <t>AUDIGANE</t>
  </si>
  <si>
    <t>FOURTINE</t>
  </si>
  <si>
    <t>CHERAMY</t>
  </si>
  <si>
    <t>GAUTHIER</t>
  </si>
  <si>
    <t>CAILLOT</t>
  </si>
  <si>
    <t>Tom</t>
  </si>
  <si>
    <t>MONTOUSSE</t>
  </si>
  <si>
    <t>BERINGUET</t>
  </si>
  <si>
    <t>GABRIEL</t>
  </si>
  <si>
    <t>GOILLART</t>
  </si>
  <si>
    <t>OIHAN</t>
  </si>
  <si>
    <t>MESPLOU CANDAU</t>
  </si>
  <si>
    <t>Léo</t>
  </si>
  <si>
    <t>DALLAPICCOLA</t>
  </si>
  <si>
    <t>Damien</t>
  </si>
  <si>
    <t>MAKHNOFF</t>
  </si>
  <si>
    <t>Aïdann</t>
  </si>
  <si>
    <t>CHRISTIAENS</t>
  </si>
  <si>
    <t>GIRAUDEL</t>
  </si>
  <si>
    <t>Simon</t>
  </si>
  <si>
    <t>BIBAL</t>
  </si>
  <si>
    <t>Samuel</t>
  </si>
  <si>
    <t>LURON</t>
  </si>
  <si>
    <t>Nathan</t>
  </si>
  <si>
    <t>OTHILY</t>
  </si>
  <si>
    <t>GUESNARD</t>
  </si>
  <si>
    <t>Bastien</t>
  </si>
  <si>
    <t>LOPES FREIRE</t>
  </si>
  <si>
    <t>Gael</t>
  </si>
  <si>
    <t>WILSON</t>
  </si>
  <si>
    <t>Zoé</t>
  </si>
  <si>
    <t>CF</t>
  </si>
  <si>
    <t>Lycée général Théophile Gautier</t>
  </si>
  <si>
    <t>MAURY</t>
  </si>
  <si>
    <t>CG</t>
  </si>
  <si>
    <t>COLOMBO</t>
  </si>
  <si>
    <t>TEEDJY</t>
  </si>
  <si>
    <t>BERT LATRILLE</t>
  </si>
  <si>
    <t>JF</t>
  </si>
  <si>
    <t>VIGNEAU</t>
  </si>
  <si>
    <t>Marion</t>
  </si>
  <si>
    <t>MARTIN</t>
  </si>
  <si>
    <t>Alyssia</t>
  </si>
  <si>
    <t>THIBAUT</t>
  </si>
  <si>
    <t>GAUBERT</t>
  </si>
  <si>
    <t>Marine</t>
  </si>
  <si>
    <t>Lycée général et technologique Jean Dupuy</t>
  </si>
  <si>
    <t>OZEN</t>
  </si>
  <si>
    <t>Ayline</t>
  </si>
  <si>
    <t>ASTUGUEVIEILLE</t>
  </si>
  <si>
    <t>THOMAS</t>
  </si>
  <si>
    <t>FRANCES</t>
  </si>
  <si>
    <t>Valentin</t>
  </si>
  <si>
    <t>AMBIT</t>
  </si>
  <si>
    <t>MAIANA</t>
  </si>
  <si>
    <t>Basile</t>
  </si>
  <si>
    <t>MOUNEYRE</t>
  </si>
  <si>
    <t>SAISSET</t>
  </si>
  <si>
    <t>Eliot</t>
  </si>
  <si>
    <t>RENE</t>
  </si>
  <si>
    <t>Victor</t>
  </si>
  <si>
    <t>BOUTEIX</t>
  </si>
  <si>
    <t>HALES</t>
  </si>
  <si>
    <t>JULES</t>
  </si>
  <si>
    <t>LE CARPENTIER</t>
  </si>
  <si>
    <t>NATHAN</t>
  </si>
  <si>
    <t>Lycée gén et tech agricole Jean Monnet</t>
  </si>
  <si>
    <t>Oscar</t>
  </si>
  <si>
    <t>Lycée général Michelet</t>
  </si>
  <si>
    <t>ROUXEL</t>
  </si>
  <si>
    <t>Manech</t>
  </si>
  <si>
    <t>REY-BONCOEUR</t>
  </si>
  <si>
    <t>LORENZO</t>
  </si>
  <si>
    <t>LECAS LEMAIRE</t>
  </si>
  <si>
    <t>BAQUE</t>
  </si>
  <si>
    <t>Matéo</t>
  </si>
  <si>
    <t>BORDE</t>
  </si>
  <si>
    <t>LAURA</t>
  </si>
  <si>
    <t>HUC</t>
  </si>
  <si>
    <t>WIEDEMANN</t>
  </si>
  <si>
    <t>MARIN</t>
  </si>
  <si>
    <t>CUESTA</t>
  </si>
  <si>
    <t>Mélissa</t>
  </si>
  <si>
    <t>Lycée polyvalent Victor Duruy</t>
  </si>
  <si>
    <t>GEORGES</t>
  </si>
  <si>
    <t>Ambre</t>
  </si>
  <si>
    <t>BOUCHONNET</t>
  </si>
  <si>
    <t>Axel</t>
  </si>
  <si>
    <t>BARBIER SENAC</t>
  </si>
  <si>
    <t>SOULE</t>
  </si>
  <si>
    <t>Zélie</t>
  </si>
  <si>
    <t>Eq</t>
  </si>
  <si>
    <r>
      <t xml:space="preserve">Collège Beaulieu </t>
    </r>
    <r>
      <rPr>
        <sz val="11"/>
        <color rgb="FFFF0000"/>
        <rFont val="Calibri"/>
        <family val="2"/>
      </rPr>
      <t>DISQUALIFIE</t>
    </r>
  </si>
  <si>
    <t>Lycée gén et tech agri Jean Monnet</t>
  </si>
  <si>
    <t>AZOURHI</t>
  </si>
  <si>
    <t>Lina</t>
  </si>
  <si>
    <t>CAMOIN</t>
  </si>
  <si>
    <t>Evan</t>
  </si>
  <si>
    <t>LAGAUZERE</t>
  </si>
  <si>
    <t>Yann</t>
  </si>
  <si>
    <t>CARRAZE</t>
  </si>
  <si>
    <t>Sacha</t>
  </si>
  <si>
    <t>REY HERME</t>
  </si>
  <si>
    <t>WATTREMEZ</t>
  </si>
  <si>
    <t>Lilian</t>
  </si>
  <si>
    <t>Excel</t>
  </si>
  <si>
    <t>Scratch</t>
  </si>
  <si>
    <t>En cas d'égalité au classement final, l'épreuve du KAYAK départage les équipes.</t>
  </si>
  <si>
    <t>Total des classements des deux parcours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</si>
</sst>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20"/>
      <color rgb="FF000000"/>
      <name val="Calibri"/>
      <family val="2"/>
    </font>
    <font>
      <sz val="20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sz val="18"/>
      <color rgb="FF000000"/>
      <name val="Calibri"/>
      <family val="2"/>
    </font>
    <font>
      <b/>
      <sz val="14"/>
      <color rgb="FF000000"/>
      <name val="Calibri"/>
      <family val="2"/>
    </font>
    <font>
      <sz val="11"/>
      <name val="Calibri"/>
      <family val="2"/>
    </font>
    <font>
      <sz val="28"/>
      <color rgb="FF000000"/>
      <name val="Calibri"/>
      <family val="2"/>
    </font>
    <font>
      <sz val="18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0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3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0" fillId="0" borderId="13" xfId="0" applyFill="1" applyBorder="1"/>
    <xf numFmtId="0" fontId="0" fillId="0" borderId="16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7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6" xfId="0" applyFont="1" applyBorder="1" applyAlignment="1">
      <alignment horizontal="center"/>
    </xf>
    <xf numFmtId="0" fontId="0" fillId="0" borderId="2" xfId="0" applyFill="1" applyBorder="1"/>
    <xf numFmtId="0" fontId="0" fillId="0" borderId="0" xfId="0" applyFill="1" applyBorder="1"/>
    <xf numFmtId="0" fontId="0" fillId="0" borderId="1" xfId="0" applyFill="1" applyBorder="1"/>
    <xf numFmtId="0" fontId="1" fillId="6" borderId="19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9" fillId="7" borderId="19" xfId="0" applyFont="1" applyFill="1" applyBorder="1" applyAlignment="1">
      <alignment horizontal="center" vertical="center" wrapText="1"/>
    </xf>
    <xf numFmtId="0" fontId="9" fillId="7" borderId="13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21" xfId="0" applyFill="1" applyBorder="1"/>
    <xf numFmtId="0" fontId="0" fillId="0" borderId="0" xfId="0" applyBorder="1"/>
    <xf numFmtId="0" fontId="7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26" xfId="0" applyFill="1" applyBorder="1"/>
    <xf numFmtId="0" fontId="0" fillId="0" borderId="18" xfId="0" applyFill="1" applyBorder="1"/>
    <xf numFmtId="0" fontId="0" fillId="0" borderId="17" xfId="0" applyFill="1" applyBorder="1"/>
    <xf numFmtId="0" fontId="0" fillId="0" borderId="11" xfId="0" applyFill="1" applyBorder="1"/>
    <xf numFmtId="0" fontId="10" fillId="0" borderId="3" xfId="0" applyFont="1" applyFill="1" applyBorder="1"/>
    <xf numFmtId="0" fontId="10" fillId="0" borderId="4" xfId="0" applyFont="1" applyFill="1" applyBorder="1"/>
    <xf numFmtId="0" fontId="10" fillId="0" borderId="5" xfId="0" applyFont="1" applyFill="1" applyBorder="1"/>
    <xf numFmtId="0" fontId="10" fillId="0" borderId="11" xfId="0" applyFont="1" applyFill="1" applyBorder="1"/>
    <xf numFmtId="0" fontId="0" fillId="0" borderId="19" xfId="0" applyFill="1" applyBorder="1"/>
    <xf numFmtId="0" fontId="0" fillId="0" borderId="30" xfId="0" applyFill="1" applyBorder="1"/>
    <xf numFmtId="0" fontId="10" fillId="0" borderId="18" xfId="0" applyFont="1" applyFill="1" applyBorder="1"/>
    <xf numFmtId="0" fontId="10" fillId="0" borderId="26" xfId="0" applyFont="1" applyFill="1" applyBorder="1"/>
    <xf numFmtId="0" fontId="10" fillId="0" borderId="17" xfId="0" applyFont="1" applyFill="1" applyBorder="1"/>
    <xf numFmtId="0" fontId="10" fillId="0" borderId="30" xfId="0" applyFont="1" applyFill="1" applyBorder="1"/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4" fillId="7" borderId="13" xfId="0" applyFont="1" applyFill="1" applyBorder="1" applyAlignment="1">
      <alignment horizontal="center" vertical="center" wrapText="1"/>
    </xf>
    <xf numFmtId="0" fontId="7" fillId="0" borderId="16" xfId="0" applyFont="1" applyBorder="1"/>
    <xf numFmtId="0" fontId="8" fillId="6" borderId="0" xfId="0" applyFont="1" applyFill="1" applyAlignment="1">
      <alignment horizontal="right"/>
    </xf>
    <xf numFmtId="0" fontId="8" fillId="6" borderId="0" xfId="0" applyFont="1" applyFill="1" applyAlignment="1">
      <alignment horizontal="center" vertical="center"/>
    </xf>
    <xf numFmtId="0" fontId="10" fillId="0" borderId="16" xfId="0" applyFont="1" applyBorder="1"/>
    <xf numFmtId="0" fontId="10" fillId="0" borderId="16" xfId="0" applyFont="1" applyBorder="1" applyAlignment="1">
      <alignment horizont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0" fillId="0" borderId="1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41" xfId="0" applyFill="1" applyBorder="1"/>
    <xf numFmtId="0" fontId="6" fillId="0" borderId="13" xfId="0" applyFont="1" applyFill="1" applyBorder="1" applyAlignment="1">
      <alignment horizontal="center" vertical="center" wrapText="1"/>
    </xf>
    <xf numFmtId="0" fontId="7" fillId="0" borderId="4" xfId="0" applyFont="1" applyFill="1" applyBorder="1"/>
    <xf numFmtId="0" fontId="0" fillId="0" borderId="28" xfId="0" applyFill="1" applyBorder="1" applyAlignment="1">
      <alignment horizontal="center" vertical="center"/>
    </xf>
    <xf numFmtId="0" fontId="0" fillId="0" borderId="45" xfId="0" applyFill="1" applyBorder="1" applyAlignment="1">
      <alignment horizontal="center" vertical="center"/>
    </xf>
    <xf numFmtId="0" fontId="10" fillId="0" borderId="19" xfId="0" applyFont="1" applyFill="1" applyBorder="1"/>
    <xf numFmtId="0" fontId="10" fillId="0" borderId="13" xfId="0" applyFont="1" applyFill="1" applyBorder="1"/>
    <xf numFmtId="0" fontId="10" fillId="0" borderId="13" xfId="0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center" vertical="center" wrapText="1"/>
    </xf>
    <xf numFmtId="0" fontId="0" fillId="11" borderId="3" xfId="0" applyFill="1" applyBorder="1"/>
    <xf numFmtId="0" fontId="0" fillId="11" borderId="4" xfId="0" applyFill="1" applyBorder="1"/>
    <xf numFmtId="0" fontId="0" fillId="11" borderId="4" xfId="0" applyFill="1" applyBorder="1" applyAlignment="1">
      <alignment horizontal="center" vertical="center"/>
    </xf>
    <xf numFmtId="0" fontId="0" fillId="11" borderId="5" xfId="0" applyFill="1" applyBorder="1"/>
    <xf numFmtId="0" fontId="0" fillId="11" borderId="5" xfId="0" applyFill="1" applyBorder="1" applyAlignment="1">
      <alignment horizontal="center" vertical="center"/>
    </xf>
    <xf numFmtId="0" fontId="0" fillId="0" borderId="46" xfId="0" applyFill="1" applyBorder="1"/>
    <xf numFmtId="0" fontId="0" fillId="11" borderId="26" xfId="0" applyFill="1" applyBorder="1"/>
    <xf numFmtId="0" fontId="0" fillId="11" borderId="27" xfId="0" applyFill="1" applyBorder="1"/>
    <xf numFmtId="0" fontId="0" fillId="11" borderId="27" xfId="0" applyFill="1" applyBorder="1" applyAlignment="1">
      <alignment horizontal="center" vertical="center"/>
    </xf>
    <xf numFmtId="0" fontId="0" fillId="11" borderId="1" xfId="0" applyFill="1" applyBorder="1"/>
    <xf numFmtId="0" fontId="0" fillId="11" borderId="17" xfId="0" applyFill="1" applyBorder="1"/>
    <xf numFmtId="0" fontId="0" fillId="12" borderId="4" xfId="0" applyFill="1" applyBorder="1" applyAlignment="1">
      <alignment horizontal="center" vertical="center"/>
    </xf>
    <xf numFmtId="0" fontId="0" fillId="0" borderId="47" xfId="0" applyFill="1" applyBorder="1"/>
    <xf numFmtId="0" fontId="0" fillId="0" borderId="47" xfId="0" applyFill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2" borderId="0" xfId="0" applyFill="1"/>
    <xf numFmtId="0" fontId="0" fillId="0" borderId="16" xfId="0" applyFill="1" applyBorder="1"/>
    <xf numFmtId="0" fontId="0" fillId="0" borderId="3" xfId="0" applyBorder="1"/>
    <xf numFmtId="0" fontId="0" fillId="0" borderId="16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2" borderId="0" xfId="0" applyFont="1" applyFill="1"/>
    <xf numFmtId="0" fontId="0" fillId="0" borderId="48" xfId="0" applyFill="1" applyBorder="1"/>
    <xf numFmtId="0" fontId="0" fillId="0" borderId="28" xfId="0" applyFill="1" applyBorder="1"/>
    <xf numFmtId="0" fontId="0" fillId="0" borderId="27" xfId="0" applyFill="1" applyBorder="1"/>
    <xf numFmtId="0" fontId="10" fillId="0" borderId="27" xfId="0" applyFont="1" applyFill="1" applyBorder="1"/>
    <xf numFmtId="0" fontId="10" fillId="0" borderId="28" xfId="0" applyFont="1" applyFill="1" applyBorder="1"/>
    <xf numFmtId="0" fontId="10" fillId="0" borderId="47" xfId="0" applyFont="1" applyFill="1" applyBorder="1"/>
    <xf numFmtId="0" fontId="7" fillId="0" borderId="28" xfId="0" applyFont="1" applyFill="1" applyBorder="1"/>
    <xf numFmtId="0" fontId="7" fillId="0" borderId="45" xfId="0" applyFont="1" applyFill="1" applyBorder="1"/>
    <xf numFmtId="0" fontId="7" fillId="0" borderId="3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7" fillId="0" borderId="16" xfId="0" applyFont="1" applyBorder="1" applyAlignment="1"/>
    <xf numFmtId="0" fontId="14" fillId="0" borderId="0" xfId="0" applyFont="1" applyBorder="1"/>
    <xf numFmtId="0" fontId="4" fillId="0" borderId="10" xfId="0" applyFont="1" applyBorder="1" applyAlignment="1">
      <alignment horizontal="center" wrapText="1"/>
    </xf>
    <xf numFmtId="0" fontId="11" fillId="0" borderId="39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10" borderId="22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16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10" borderId="24" xfId="0" applyFont="1" applyFill="1" applyBorder="1" applyAlignment="1">
      <alignment horizontal="center" vertical="center" wrapText="1"/>
    </xf>
    <xf numFmtId="0" fontId="3" fillId="10" borderId="17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3" fillId="10" borderId="25" xfId="0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 wrapText="1"/>
    </xf>
    <xf numFmtId="0" fontId="3" fillId="10" borderId="14" xfId="0" applyFont="1" applyFill="1" applyBorder="1" applyAlignment="1">
      <alignment horizontal="center" vertical="center" wrapText="1"/>
    </xf>
    <xf numFmtId="0" fontId="3" fillId="10" borderId="29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1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9" borderId="14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9" borderId="13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07"/>
  <sheetViews>
    <sheetView tabSelected="1" zoomScaleNormal="100" workbookViewId="0">
      <pane xSplit="6" ySplit="1" topLeftCell="U2" activePane="bottomRight" state="frozen"/>
      <selection pane="topRight" activeCell="F1" sqref="F1"/>
      <selection pane="bottomLeft" activeCell="A2" sqref="A2"/>
      <selection pane="bottomRight" activeCell="Y2" sqref="Y2:Y6"/>
    </sheetView>
  </sheetViews>
  <sheetFormatPr baseColWidth="10" defaultColWidth="9.140625" defaultRowHeight="36" x14ac:dyDescent="0.25"/>
  <cols>
    <col min="1" max="1" width="9.140625" style="48"/>
    <col min="2" max="2" width="20.85546875" style="1" customWidth="1"/>
    <col min="3" max="3" width="17" style="1" bestFit="1" customWidth="1"/>
    <col min="4" max="4" width="4" style="74" bestFit="1" customWidth="1"/>
    <col min="5" max="5" width="49.85546875" style="1" customWidth="1"/>
    <col min="6" max="6" width="13.7109375" style="2" customWidth="1"/>
    <col min="7" max="15" width="10.7109375" style="2" customWidth="1"/>
    <col min="16" max="16" width="9.140625" customWidth="1"/>
    <col min="17" max="17" width="11.7109375" style="2" customWidth="1"/>
    <col min="18" max="23" width="10.7109375" customWidth="1"/>
    <col min="24" max="24" width="9.140625" customWidth="1"/>
    <col min="25" max="25" width="11.7109375" style="2" customWidth="1"/>
    <col min="26" max="26" width="18.42578125" customWidth="1"/>
    <col min="27" max="27" width="16" customWidth="1"/>
  </cols>
  <sheetData>
    <row r="1" spans="1:40" s="8" customFormat="1" ht="62.25" customHeight="1" thickBot="1" x14ac:dyDescent="0.3">
      <c r="A1" s="47" t="s">
        <v>25</v>
      </c>
      <c r="B1" s="27" t="s">
        <v>0</v>
      </c>
      <c r="C1" s="27" t="s">
        <v>1</v>
      </c>
      <c r="D1" s="28" t="s">
        <v>2</v>
      </c>
      <c r="E1" s="27" t="s">
        <v>3</v>
      </c>
      <c r="F1" s="76" t="s">
        <v>8</v>
      </c>
      <c r="G1" s="20" t="s">
        <v>20</v>
      </c>
      <c r="H1" s="21" t="s">
        <v>10</v>
      </c>
      <c r="I1" s="21" t="s">
        <v>26</v>
      </c>
      <c r="J1" s="21" t="s">
        <v>17</v>
      </c>
      <c r="K1" s="21" t="s">
        <v>27</v>
      </c>
      <c r="L1" s="21" t="s">
        <v>28</v>
      </c>
      <c r="M1" s="21" t="s">
        <v>29</v>
      </c>
      <c r="N1" s="21" t="s">
        <v>21</v>
      </c>
      <c r="O1" s="83" t="s">
        <v>273</v>
      </c>
      <c r="P1" s="22" t="s">
        <v>6</v>
      </c>
      <c r="Q1" s="23" t="s">
        <v>11</v>
      </c>
      <c r="R1" s="24" t="s">
        <v>19</v>
      </c>
      <c r="S1" s="49" t="s">
        <v>30</v>
      </c>
      <c r="T1" s="25" t="s">
        <v>31</v>
      </c>
      <c r="U1" s="25" t="s">
        <v>9</v>
      </c>
      <c r="V1" s="25" t="s">
        <v>18</v>
      </c>
      <c r="W1" s="25" t="s">
        <v>32</v>
      </c>
      <c r="X1" s="22" t="s">
        <v>6</v>
      </c>
      <c r="Y1" s="23" t="s">
        <v>7</v>
      </c>
      <c r="Z1" s="122" t="s">
        <v>429</v>
      </c>
      <c r="AA1" s="26" t="s">
        <v>12</v>
      </c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 ht="15" customHeight="1" x14ac:dyDescent="0.25">
      <c r="A2" s="182">
        <v>12</v>
      </c>
      <c r="B2" s="41" t="s">
        <v>37</v>
      </c>
      <c r="C2" s="9" t="s">
        <v>38</v>
      </c>
      <c r="D2" s="62" t="s">
        <v>4</v>
      </c>
      <c r="E2" s="29" t="s">
        <v>22</v>
      </c>
      <c r="F2" s="162">
        <v>1</v>
      </c>
      <c r="G2" s="229">
        <v>2</v>
      </c>
      <c r="H2" s="162">
        <v>1</v>
      </c>
      <c r="I2" s="162">
        <v>4</v>
      </c>
      <c r="J2" s="162">
        <v>4</v>
      </c>
      <c r="K2" s="162">
        <v>1</v>
      </c>
      <c r="L2" s="162">
        <v>1</v>
      </c>
      <c r="M2" s="162">
        <v>4</v>
      </c>
      <c r="N2" s="162">
        <v>3</v>
      </c>
      <c r="O2" s="256">
        <v>-1</v>
      </c>
      <c r="P2" s="193">
        <f>SUM(G2:O6)</f>
        <v>19</v>
      </c>
      <c r="Q2" s="193">
        <f>RANK(P2,$P$2:$P$25,1)</f>
        <v>2</v>
      </c>
      <c r="R2" s="162">
        <v>2</v>
      </c>
      <c r="S2" s="162">
        <v>2</v>
      </c>
      <c r="T2" s="162">
        <v>2</v>
      </c>
      <c r="U2" s="162">
        <v>2</v>
      </c>
      <c r="V2" s="162">
        <v>1</v>
      </c>
      <c r="W2" s="162">
        <v>1</v>
      </c>
      <c r="X2" s="193">
        <f>SUM(R2:W6)</f>
        <v>10</v>
      </c>
      <c r="Y2" s="193">
        <f>RANK(X2,$X$2:$X$25,1)</f>
        <v>1</v>
      </c>
      <c r="Z2" s="162">
        <f>SUM(Q2,Y2)</f>
        <v>3</v>
      </c>
      <c r="AA2" s="203">
        <f>RANK(Z2,$Z$2:$Z$25,1)</f>
        <v>1</v>
      </c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 ht="15" customHeight="1" x14ac:dyDescent="0.25">
      <c r="A3" s="126"/>
      <c r="B3" s="33" t="s">
        <v>39</v>
      </c>
      <c r="C3" s="4" t="s">
        <v>40</v>
      </c>
      <c r="D3" s="63" t="s">
        <v>4</v>
      </c>
      <c r="E3" s="18" t="s">
        <v>22</v>
      </c>
      <c r="F3" s="163"/>
      <c r="G3" s="226"/>
      <c r="H3" s="163"/>
      <c r="I3" s="163"/>
      <c r="J3" s="163"/>
      <c r="K3" s="163"/>
      <c r="L3" s="163"/>
      <c r="M3" s="163"/>
      <c r="N3" s="163"/>
      <c r="O3" s="222"/>
      <c r="P3" s="167"/>
      <c r="Q3" s="167"/>
      <c r="R3" s="163"/>
      <c r="S3" s="163"/>
      <c r="T3" s="163"/>
      <c r="U3" s="163"/>
      <c r="V3" s="163"/>
      <c r="W3" s="163"/>
      <c r="X3" s="167"/>
      <c r="Y3" s="167"/>
      <c r="Z3" s="163"/>
      <c r="AA3" s="204"/>
    </row>
    <row r="4" spans="1:40" ht="15" customHeight="1" x14ac:dyDescent="0.25">
      <c r="A4" s="126"/>
      <c r="B4" s="33" t="s">
        <v>41</v>
      </c>
      <c r="C4" s="4" t="s">
        <v>42</v>
      </c>
      <c r="D4" s="63" t="s">
        <v>4</v>
      </c>
      <c r="E4" s="18" t="s">
        <v>22</v>
      </c>
      <c r="F4" s="163"/>
      <c r="G4" s="226"/>
      <c r="H4" s="163"/>
      <c r="I4" s="163"/>
      <c r="J4" s="163"/>
      <c r="K4" s="163"/>
      <c r="L4" s="163"/>
      <c r="M4" s="163"/>
      <c r="N4" s="163"/>
      <c r="O4" s="222"/>
      <c r="P4" s="167"/>
      <c r="Q4" s="167"/>
      <c r="R4" s="163"/>
      <c r="S4" s="163"/>
      <c r="T4" s="163"/>
      <c r="U4" s="163"/>
      <c r="V4" s="163"/>
      <c r="W4" s="163"/>
      <c r="X4" s="167"/>
      <c r="Y4" s="167"/>
      <c r="Z4" s="163"/>
      <c r="AA4" s="204"/>
    </row>
    <row r="5" spans="1:40" ht="15" customHeight="1" x14ac:dyDescent="0.25">
      <c r="A5" s="126"/>
      <c r="B5" s="33" t="s">
        <v>43</v>
      </c>
      <c r="C5" s="4" t="s">
        <v>44</v>
      </c>
      <c r="D5" s="63" t="s">
        <v>4</v>
      </c>
      <c r="E5" s="18" t="s">
        <v>22</v>
      </c>
      <c r="F5" s="163"/>
      <c r="G5" s="226"/>
      <c r="H5" s="163"/>
      <c r="I5" s="163"/>
      <c r="J5" s="163"/>
      <c r="K5" s="163"/>
      <c r="L5" s="163"/>
      <c r="M5" s="163"/>
      <c r="N5" s="163"/>
      <c r="O5" s="222"/>
      <c r="P5" s="167"/>
      <c r="Q5" s="167"/>
      <c r="R5" s="163"/>
      <c r="S5" s="163"/>
      <c r="T5" s="163"/>
      <c r="U5" s="163"/>
      <c r="V5" s="163"/>
      <c r="W5" s="163"/>
      <c r="X5" s="167"/>
      <c r="Y5" s="167"/>
      <c r="Z5" s="163"/>
      <c r="AA5" s="204"/>
    </row>
    <row r="6" spans="1:40" ht="15" customHeight="1" x14ac:dyDescent="0.25">
      <c r="A6" s="126"/>
      <c r="B6" s="33" t="s">
        <v>45</v>
      </c>
      <c r="C6" s="4" t="s">
        <v>46</v>
      </c>
      <c r="D6" s="63" t="s">
        <v>4</v>
      </c>
      <c r="E6" s="18" t="s">
        <v>22</v>
      </c>
      <c r="F6" s="221"/>
      <c r="G6" s="226"/>
      <c r="H6" s="163"/>
      <c r="I6" s="163"/>
      <c r="J6" s="163"/>
      <c r="K6" s="163"/>
      <c r="L6" s="163"/>
      <c r="M6" s="163"/>
      <c r="N6" s="163"/>
      <c r="O6" s="257"/>
      <c r="P6" s="167"/>
      <c r="Q6" s="167"/>
      <c r="R6" s="163"/>
      <c r="S6" s="163"/>
      <c r="T6" s="163"/>
      <c r="U6" s="163"/>
      <c r="V6" s="163"/>
      <c r="W6" s="163"/>
      <c r="X6" s="167"/>
      <c r="Y6" s="167"/>
      <c r="Z6" s="163"/>
      <c r="AA6" s="205"/>
    </row>
    <row r="7" spans="1:40" ht="15" customHeight="1" x14ac:dyDescent="0.25">
      <c r="A7" s="126">
        <v>4</v>
      </c>
      <c r="B7" s="34" t="s">
        <v>49</v>
      </c>
      <c r="C7" s="3" t="s">
        <v>50</v>
      </c>
      <c r="D7" s="64" t="s">
        <v>4</v>
      </c>
      <c r="E7" s="19" t="s">
        <v>51</v>
      </c>
      <c r="F7" s="163">
        <v>1</v>
      </c>
      <c r="G7" s="226">
        <v>3</v>
      </c>
      <c r="H7" s="163">
        <v>5</v>
      </c>
      <c r="I7" s="163">
        <v>1</v>
      </c>
      <c r="J7" s="163">
        <v>3</v>
      </c>
      <c r="K7" s="163">
        <v>1</v>
      </c>
      <c r="L7" s="163">
        <v>5</v>
      </c>
      <c r="M7" s="163">
        <v>1</v>
      </c>
      <c r="N7" s="163">
        <v>2</v>
      </c>
      <c r="O7" s="221"/>
      <c r="P7" s="167">
        <f>SUM(G7:O11)</f>
        <v>21</v>
      </c>
      <c r="Q7" s="167">
        <f>RANK(P7,$P$2:$P$25,1)</f>
        <v>3</v>
      </c>
      <c r="R7" s="163">
        <v>4</v>
      </c>
      <c r="S7" s="163">
        <v>3</v>
      </c>
      <c r="T7" s="163">
        <v>3</v>
      </c>
      <c r="U7" s="163">
        <v>1</v>
      </c>
      <c r="V7" s="163">
        <v>2</v>
      </c>
      <c r="W7" s="163">
        <v>4</v>
      </c>
      <c r="X7" s="167">
        <f>SUM(R7:W11)</f>
        <v>17</v>
      </c>
      <c r="Y7" s="167">
        <f>RANK(X7,$X$2:$X$25,1)</f>
        <v>2</v>
      </c>
      <c r="Z7" s="163">
        <f>SUM(Q7,Y7)</f>
        <v>5</v>
      </c>
      <c r="AA7" s="206">
        <f>RANK(Z7,$Z$2:$Z$25,1)</f>
        <v>3</v>
      </c>
    </row>
    <row r="8" spans="1:40" ht="15" customHeight="1" x14ac:dyDescent="0.25">
      <c r="A8" s="126"/>
      <c r="B8" s="33" t="s">
        <v>52</v>
      </c>
      <c r="C8" s="4" t="s">
        <v>53</v>
      </c>
      <c r="D8" s="63" t="s">
        <v>4</v>
      </c>
      <c r="E8" s="18" t="s">
        <v>51</v>
      </c>
      <c r="F8" s="163"/>
      <c r="G8" s="226"/>
      <c r="H8" s="163"/>
      <c r="I8" s="163"/>
      <c r="J8" s="163"/>
      <c r="K8" s="163"/>
      <c r="L8" s="163"/>
      <c r="M8" s="163"/>
      <c r="N8" s="163"/>
      <c r="O8" s="222"/>
      <c r="P8" s="167"/>
      <c r="Q8" s="167"/>
      <c r="R8" s="163"/>
      <c r="S8" s="163"/>
      <c r="T8" s="163"/>
      <c r="U8" s="163"/>
      <c r="V8" s="163"/>
      <c r="W8" s="163"/>
      <c r="X8" s="167"/>
      <c r="Y8" s="167"/>
      <c r="Z8" s="163"/>
      <c r="AA8" s="206"/>
    </row>
    <row r="9" spans="1:40" ht="15" customHeight="1" x14ac:dyDescent="0.25">
      <c r="A9" s="126"/>
      <c r="B9" s="33" t="s">
        <v>54</v>
      </c>
      <c r="C9" s="4" t="s">
        <v>55</v>
      </c>
      <c r="D9" s="63" t="s">
        <v>4</v>
      </c>
      <c r="E9" s="18" t="s">
        <v>51</v>
      </c>
      <c r="F9" s="163"/>
      <c r="G9" s="226"/>
      <c r="H9" s="163"/>
      <c r="I9" s="163"/>
      <c r="J9" s="163"/>
      <c r="K9" s="163"/>
      <c r="L9" s="163"/>
      <c r="M9" s="163"/>
      <c r="N9" s="163"/>
      <c r="O9" s="222"/>
      <c r="P9" s="167"/>
      <c r="Q9" s="167"/>
      <c r="R9" s="163"/>
      <c r="S9" s="163"/>
      <c r="T9" s="163"/>
      <c r="U9" s="163"/>
      <c r="V9" s="163"/>
      <c r="W9" s="163"/>
      <c r="X9" s="167"/>
      <c r="Y9" s="167"/>
      <c r="Z9" s="163"/>
      <c r="AA9" s="206"/>
    </row>
    <row r="10" spans="1:40" ht="15" customHeight="1" x14ac:dyDescent="0.25">
      <c r="A10" s="126"/>
      <c r="B10" s="33" t="s">
        <v>56</v>
      </c>
      <c r="C10" s="4" t="s">
        <v>57</v>
      </c>
      <c r="D10" s="63" t="s">
        <v>4</v>
      </c>
      <c r="E10" s="18" t="s">
        <v>51</v>
      </c>
      <c r="F10" s="163"/>
      <c r="G10" s="226"/>
      <c r="H10" s="163"/>
      <c r="I10" s="163"/>
      <c r="J10" s="163"/>
      <c r="K10" s="163"/>
      <c r="L10" s="163"/>
      <c r="M10" s="163"/>
      <c r="N10" s="163"/>
      <c r="O10" s="222"/>
      <c r="P10" s="167"/>
      <c r="Q10" s="167"/>
      <c r="R10" s="163"/>
      <c r="S10" s="163"/>
      <c r="T10" s="163"/>
      <c r="U10" s="163"/>
      <c r="V10" s="163"/>
      <c r="W10" s="163"/>
      <c r="X10" s="167"/>
      <c r="Y10" s="167"/>
      <c r="Z10" s="163"/>
      <c r="AA10" s="206"/>
    </row>
    <row r="11" spans="1:40" ht="15" customHeight="1" x14ac:dyDescent="0.25">
      <c r="A11" s="126"/>
      <c r="B11" s="35" t="s">
        <v>58</v>
      </c>
      <c r="C11" s="5" t="s">
        <v>59</v>
      </c>
      <c r="D11" s="65" t="s">
        <v>4</v>
      </c>
      <c r="E11" s="17" t="s">
        <v>51</v>
      </c>
      <c r="F11" s="163"/>
      <c r="G11" s="226"/>
      <c r="H11" s="163"/>
      <c r="I11" s="163"/>
      <c r="J11" s="163"/>
      <c r="K11" s="163"/>
      <c r="L11" s="163"/>
      <c r="M11" s="163"/>
      <c r="N11" s="163"/>
      <c r="O11" s="257"/>
      <c r="P11" s="167"/>
      <c r="Q11" s="167"/>
      <c r="R11" s="163"/>
      <c r="S11" s="163"/>
      <c r="T11" s="163"/>
      <c r="U11" s="163"/>
      <c r="V11" s="163"/>
      <c r="W11" s="163"/>
      <c r="X11" s="167"/>
      <c r="Y11" s="167"/>
      <c r="Z11" s="163"/>
      <c r="AA11" s="206"/>
    </row>
    <row r="12" spans="1:40" ht="15" customHeight="1" x14ac:dyDescent="0.25">
      <c r="A12" s="126">
        <v>17</v>
      </c>
      <c r="B12" s="34" t="s">
        <v>60</v>
      </c>
      <c r="C12" s="34" t="s">
        <v>61</v>
      </c>
      <c r="D12" s="66" t="s">
        <v>4</v>
      </c>
      <c r="E12" s="3" t="s">
        <v>62</v>
      </c>
      <c r="F12" s="163">
        <v>1</v>
      </c>
      <c r="G12" s="226">
        <v>5</v>
      </c>
      <c r="H12" s="163">
        <v>3</v>
      </c>
      <c r="I12" s="163">
        <v>3</v>
      </c>
      <c r="J12" s="163">
        <v>5</v>
      </c>
      <c r="K12" s="163">
        <v>1</v>
      </c>
      <c r="L12" s="163">
        <v>3</v>
      </c>
      <c r="M12" s="163">
        <v>2</v>
      </c>
      <c r="N12" s="163">
        <v>5</v>
      </c>
      <c r="O12" s="221">
        <v>-1</v>
      </c>
      <c r="P12" s="167">
        <f>SUM(G12:O16)</f>
        <v>26</v>
      </c>
      <c r="Q12" s="167">
        <f>RANK(P12,$P$2:$P$25,1)</f>
        <v>5</v>
      </c>
      <c r="R12" s="163">
        <v>5</v>
      </c>
      <c r="S12" s="163">
        <v>4</v>
      </c>
      <c r="T12" s="163">
        <v>5</v>
      </c>
      <c r="U12" s="163">
        <v>4</v>
      </c>
      <c r="V12" s="163">
        <v>5</v>
      </c>
      <c r="W12" s="163">
        <v>3</v>
      </c>
      <c r="X12" s="167">
        <f>SUM(R12:W16)</f>
        <v>26</v>
      </c>
      <c r="Y12" s="167">
        <f>RANK(X12,$X$2:$X$25,1)</f>
        <v>5</v>
      </c>
      <c r="Z12" s="163">
        <f>SUM(Q12,Y12)</f>
        <v>10</v>
      </c>
      <c r="AA12" s="206">
        <f>RANK(Z12,$Z$2:$Z$25,1)</f>
        <v>5</v>
      </c>
    </row>
    <row r="13" spans="1:40" ht="15" customHeight="1" x14ac:dyDescent="0.25">
      <c r="A13" s="126"/>
      <c r="B13" s="33" t="s">
        <v>63</v>
      </c>
      <c r="C13" s="33" t="s">
        <v>64</v>
      </c>
      <c r="D13" s="67" t="s">
        <v>4</v>
      </c>
      <c r="E13" s="4" t="s">
        <v>62</v>
      </c>
      <c r="F13" s="163"/>
      <c r="G13" s="226"/>
      <c r="H13" s="163"/>
      <c r="I13" s="163"/>
      <c r="J13" s="163"/>
      <c r="K13" s="163"/>
      <c r="L13" s="163"/>
      <c r="M13" s="163"/>
      <c r="N13" s="163"/>
      <c r="O13" s="222"/>
      <c r="P13" s="167"/>
      <c r="Q13" s="167"/>
      <c r="R13" s="163"/>
      <c r="S13" s="163"/>
      <c r="T13" s="163"/>
      <c r="U13" s="163"/>
      <c r="V13" s="163"/>
      <c r="W13" s="163"/>
      <c r="X13" s="167"/>
      <c r="Y13" s="167"/>
      <c r="Z13" s="163"/>
      <c r="AA13" s="206"/>
    </row>
    <row r="14" spans="1:40" ht="15" customHeight="1" x14ac:dyDescent="0.25">
      <c r="A14" s="126"/>
      <c r="B14" s="33" t="s">
        <v>65</v>
      </c>
      <c r="C14" s="33" t="s">
        <v>66</v>
      </c>
      <c r="D14" s="67" t="s">
        <v>4</v>
      </c>
      <c r="E14" s="4" t="s">
        <v>62</v>
      </c>
      <c r="F14" s="163"/>
      <c r="G14" s="226"/>
      <c r="H14" s="163"/>
      <c r="I14" s="163"/>
      <c r="J14" s="163"/>
      <c r="K14" s="163"/>
      <c r="L14" s="163"/>
      <c r="M14" s="163"/>
      <c r="N14" s="163"/>
      <c r="O14" s="222"/>
      <c r="P14" s="167"/>
      <c r="Q14" s="167"/>
      <c r="R14" s="163"/>
      <c r="S14" s="163"/>
      <c r="T14" s="163"/>
      <c r="U14" s="163"/>
      <c r="V14" s="163"/>
      <c r="W14" s="163"/>
      <c r="X14" s="167"/>
      <c r="Y14" s="167"/>
      <c r="Z14" s="163"/>
      <c r="AA14" s="206"/>
    </row>
    <row r="15" spans="1:40" ht="15" customHeight="1" x14ac:dyDescent="0.25">
      <c r="A15" s="126"/>
      <c r="B15" s="33" t="s">
        <v>67</v>
      </c>
      <c r="C15" s="33" t="s">
        <v>68</v>
      </c>
      <c r="D15" s="67" t="s">
        <v>4</v>
      </c>
      <c r="E15" s="4" t="s">
        <v>62</v>
      </c>
      <c r="F15" s="163"/>
      <c r="G15" s="226"/>
      <c r="H15" s="163"/>
      <c r="I15" s="163"/>
      <c r="J15" s="163"/>
      <c r="K15" s="163"/>
      <c r="L15" s="163"/>
      <c r="M15" s="163"/>
      <c r="N15" s="163"/>
      <c r="O15" s="222"/>
      <c r="P15" s="167"/>
      <c r="Q15" s="167"/>
      <c r="R15" s="163"/>
      <c r="S15" s="163"/>
      <c r="T15" s="163"/>
      <c r="U15" s="163"/>
      <c r="V15" s="163"/>
      <c r="W15" s="163"/>
      <c r="X15" s="167"/>
      <c r="Y15" s="167"/>
      <c r="Z15" s="163"/>
      <c r="AA15" s="206"/>
    </row>
    <row r="16" spans="1:40" ht="15" customHeight="1" x14ac:dyDescent="0.25">
      <c r="A16" s="126"/>
      <c r="B16" s="35" t="s">
        <v>69</v>
      </c>
      <c r="C16" s="35" t="s">
        <v>70</v>
      </c>
      <c r="D16" s="68" t="s">
        <v>4</v>
      </c>
      <c r="E16" s="5" t="s">
        <v>62</v>
      </c>
      <c r="F16" s="163"/>
      <c r="G16" s="226"/>
      <c r="H16" s="163"/>
      <c r="I16" s="163"/>
      <c r="J16" s="163"/>
      <c r="K16" s="163"/>
      <c r="L16" s="163"/>
      <c r="M16" s="163"/>
      <c r="N16" s="163"/>
      <c r="O16" s="257"/>
      <c r="P16" s="167"/>
      <c r="Q16" s="167"/>
      <c r="R16" s="163"/>
      <c r="S16" s="163"/>
      <c r="T16" s="163"/>
      <c r="U16" s="163"/>
      <c r="V16" s="163"/>
      <c r="W16" s="163"/>
      <c r="X16" s="167"/>
      <c r="Y16" s="167"/>
      <c r="Z16" s="163"/>
      <c r="AA16" s="206"/>
    </row>
    <row r="17" spans="1:27" ht="15" customHeight="1" x14ac:dyDescent="0.25">
      <c r="A17" s="126">
        <v>25</v>
      </c>
      <c r="B17" s="34" t="s">
        <v>71</v>
      </c>
      <c r="C17" s="3" t="s">
        <v>72</v>
      </c>
      <c r="D17" s="64" t="s">
        <v>4</v>
      </c>
      <c r="E17" s="3" t="s">
        <v>23</v>
      </c>
      <c r="F17" s="163">
        <v>1</v>
      </c>
      <c r="G17" s="226">
        <v>1</v>
      </c>
      <c r="H17" s="163">
        <v>4</v>
      </c>
      <c r="I17" s="163">
        <v>2</v>
      </c>
      <c r="J17" s="163">
        <v>2</v>
      </c>
      <c r="K17" s="163">
        <v>1</v>
      </c>
      <c r="L17" s="163">
        <v>2</v>
      </c>
      <c r="M17" s="163">
        <v>5</v>
      </c>
      <c r="N17" s="163">
        <v>1</v>
      </c>
      <c r="O17" s="221"/>
      <c r="P17" s="167">
        <f>SUM(G17:O20)</f>
        <v>18</v>
      </c>
      <c r="Q17" s="167">
        <f>RANK(P17,$P$2:$P$25,1)</f>
        <v>1</v>
      </c>
      <c r="R17" s="163">
        <v>3</v>
      </c>
      <c r="S17" s="163">
        <v>5</v>
      </c>
      <c r="T17" s="163">
        <v>1</v>
      </c>
      <c r="U17" s="163">
        <v>3</v>
      </c>
      <c r="V17" s="163">
        <v>4</v>
      </c>
      <c r="W17" s="163">
        <v>2</v>
      </c>
      <c r="X17" s="167">
        <f>SUM(R17:W20)</f>
        <v>18</v>
      </c>
      <c r="Y17" s="167">
        <f>RANK(X17,$X$2:$X$25,1)</f>
        <v>3</v>
      </c>
      <c r="Z17" s="163">
        <f>SUM(Q17,Y17)</f>
        <v>4</v>
      </c>
      <c r="AA17" s="206">
        <f>RANK(Z17,$Z$2:$Z$25,1)</f>
        <v>2</v>
      </c>
    </row>
    <row r="18" spans="1:27" ht="15" customHeight="1" x14ac:dyDescent="0.25">
      <c r="A18" s="126"/>
      <c r="B18" s="33" t="s">
        <v>73</v>
      </c>
      <c r="C18" s="4" t="s">
        <v>74</v>
      </c>
      <c r="D18" s="63" t="s">
        <v>4</v>
      </c>
      <c r="E18" s="4" t="s">
        <v>23</v>
      </c>
      <c r="F18" s="163"/>
      <c r="G18" s="226"/>
      <c r="H18" s="163"/>
      <c r="I18" s="163"/>
      <c r="J18" s="163"/>
      <c r="K18" s="163"/>
      <c r="L18" s="163"/>
      <c r="M18" s="163"/>
      <c r="N18" s="163"/>
      <c r="O18" s="222"/>
      <c r="P18" s="167"/>
      <c r="Q18" s="167"/>
      <c r="R18" s="163"/>
      <c r="S18" s="163"/>
      <c r="T18" s="163"/>
      <c r="U18" s="163"/>
      <c r="V18" s="163"/>
      <c r="W18" s="163"/>
      <c r="X18" s="167"/>
      <c r="Y18" s="167"/>
      <c r="Z18" s="163"/>
      <c r="AA18" s="206"/>
    </row>
    <row r="19" spans="1:27" ht="15" customHeight="1" x14ac:dyDescent="0.25">
      <c r="A19" s="126"/>
      <c r="B19" s="33" t="s">
        <v>73</v>
      </c>
      <c r="C19" s="4" t="s">
        <v>75</v>
      </c>
      <c r="D19" s="63" t="s">
        <v>4</v>
      </c>
      <c r="E19" s="4" t="s">
        <v>23</v>
      </c>
      <c r="F19" s="163"/>
      <c r="G19" s="226"/>
      <c r="H19" s="163"/>
      <c r="I19" s="163"/>
      <c r="J19" s="163"/>
      <c r="K19" s="163"/>
      <c r="L19" s="163"/>
      <c r="M19" s="163"/>
      <c r="N19" s="163"/>
      <c r="O19" s="222"/>
      <c r="P19" s="167"/>
      <c r="Q19" s="167"/>
      <c r="R19" s="163"/>
      <c r="S19" s="163"/>
      <c r="T19" s="163"/>
      <c r="U19" s="163"/>
      <c r="V19" s="163"/>
      <c r="W19" s="163"/>
      <c r="X19" s="167"/>
      <c r="Y19" s="167"/>
      <c r="Z19" s="163"/>
      <c r="AA19" s="206"/>
    </row>
    <row r="20" spans="1:27" ht="15" customHeight="1" x14ac:dyDescent="0.25">
      <c r="A20" s="126"/>
      <c r="B20" s="35" t="s">
        <v>76</v>
      </c>
      <c r="C20" s="5" t="s">
        <v>77</v>
      </c>
      <c r="D20" s="65" t="s">
        <v>4</v>
      </c>
      <c r="E20" s="5" t="s">
        <v>23</v>
      </c>
      <c r="F20" s="163"/>
      <c r="G20" s="226"/>
      <c r="H20" s="163"/>
      <c r="I20" s="163"/>
      <c r="J20" s="163"/>
      <c r="K20" s="163"/>
      <c r="L20" s="163"/>
      <c r="M20" s="163"/>
      <c r="N20" s="163"/>
      <c r="O20" s="257"/>
      <c r="P20" s="167"/>
      <c r="Q20" s="167"/>
      <c r="R20" s="163"/>
      <c r="S20" s="163"/>
      <c r="T20" s="163"/>
      <c r="U20" s="163"/>
      <c r="V20" s="163"/>
      <c r="W20" s="163"/>
      <c r="X20" s="167"/>
      <c r="Y20" s="167"/>
      <c r="Z20" s="163"/>
      <c r="AA20" s="206"/>
    </row>
    <row r="21" spans="1:27" ht="15" customHeight="1" x14ac:dyDescent="0.25">
      <c r="A21" s="123">
        <v>26</v>
      </c>
      <c r="B21" s="34" t="s">
        <v>78</v>
      </c>
      <c r="C21" s="3" t="s">
        <v>79</v>
      </c>
      <c r="D21" s="64" t="s">
        <v>4</v>
      </c>
      <c r="E21" s="19" t="s">
        <v>23</v>
      </c>
      <c r="F21" s="163">
        <v>2</v>
      </c>
      <c r="G21" s="226">
        <v>4</v>
      </c>
      <c r="H21" s="163">
        <v>2</v>
      </c>
      <c r="I21" s="163">
        <v>5</v>
      </c>
      <c r="J21" s="163">
        <v>1</v>
      </c>
      <c r="K21" s="163">
        <v>3</v>
      </c>
      <c r="L21" s="163">
        <v>4</v>
      </c>
      <c r="M21" s="163">
        <v>3</v>
      </c>
      <c r="N21" s="163">
        <v>4</v>
      </c>
      <c r="O21" s="221">
        <v>-1</v>
      </c>
      <c r="P21" s="167">
        <f>SUM(G21:O25)</f>
        <v>25</v>
      </c>
      <c r="Q21" s="167">
        <f>RANK(P21,$P$2:$P$25,1)</f>
        <v>4</v>
      </c>
      <c r="R21" s="163">
        <v>1</v>
      </c>
      <c r="S21" s="163">
        <v>1</v>
      </c>
      <c r="T21" s="163">
        <v>4</v>
      </c>
      <c r="U21" s="163">
        <v>5</v>
      </c>
      <c r="V21" s="163">
        <v>3</v>
      </c>
      <c r="W21" s="163">
        <v>5</v>
      </c>
      <c r="X21" s="167">
        <f>SUM(R21:W25)</f>
        <v>19</v>
      </c>
      <c r="Y21" s="167">
        <f>RANK(X21,$X$2:$X$25,1)</f>
        <v>4</v>
      </c>
      <c r="Z21" s="221">
        <f>SUM(Q21,Y21)</f>
        <v>8</v>
      </c>
      <c r="AA21" s="207">
        <f>RANK(Z21,$Z$2:$Z$25,1)</f>
        <v>4</v>
      </c>
    </row>
    <row r="22" spans="1:27" ht="15" customHeight="1" x14ac:dyDescent="0.25">
      <c r="A22" s="124"/>
      <c r="B22" s="33" t="s">
        <v>80</v>
      </c>
      <c r="C22" s="4" t="s">
        <v>81</v>
      </c>
      <c r="D22" s="63" t="s">
        <v>4</v>
      </c>
      <c r="E22" s="18" t="s">
        <v>23</v>
      </c>
      <c r="F22" s="163"/>
      <c r="G22" s="226"/>
      <c r="H22" s="163"/>
      <c r="I22" s="163"/>
      <c r="J22" s="163"/>
      <c r="K22" s="163"/>
      <c r="L22" s="163"/>
      <c r="M22" s="163"/>
      <c r="N22" s="163"/>
      <c r="O22" s="222"/>
      <c r="P22" s="167"/>
      <c r="Q22" s="167"/>
      <c r="R22" s="163"/>
      <c r="S22" s="163"/>
      <c r="T22" s="163"/>
      <c r="U22" s="163"/>
      <c r="V22" s="163"/>
      <c r="W22" s="163"/>
      <c r="X22" s="167"/>
      <c r="Y22" s="167"/>
      <c r="Z22" s="222"/>
      <c r="AA22" s="204"/>
    </row>
    <row r="23" spans="1:27" ht="15" customHeight="1" x14ac:dyDescent="0.25">
      <c r="A23" s="124"/>
      <c r="B23" s="33" t="s">
        <v>276</v>
      </c>
      <c r="C23" s="4" t="s">
        <v>277</v>
      </c>
      <c r="D23" s="63" t="s">
        <v>4</v>
      </c>
      <c r="E23" s="18" t="s">
        <v>23</v>
      </c>
      <c r="F23" s="163"/>
      <c r="G23" s="226"/>
      <c r="H23" s="163"/>
      <c r="I23" s="163"/>
      <c r="J23" s="163"/>
      <c r="K23" s="163"/>
      <c r="L23" s="163"/>
      <c r="M23" s="163"/>
      <c r="N23" s="163"/>
      <c r="O23" s="222"/>
      <c r="P23" s="167"/>
      <c r="Q23" s="167"/>
      <c r="R23" s="163"/>
      <c r="S23" s="163"/>
      <c r="T23" s="163"/>
      <c r="U23" s="163"/>
      <c r="V23" s="163"/>
      <c r="W23" s="163"/>
      <c r="X23" s="167"/>
      <c r="Y23" s="167"/>
      <c r="Z23" s="222"/>
      <c r="AA23" s="204"/>
    </row>
    <row r="24" spans="1:27" ht="15" customHeight="1" x14ac:dyDescent="0.25">
      <c r="A24" s="124"/>
      <c r="B24" s="33" t="s">
        <v>82</v>
      </c>
      <c r="C24" s="4" t="s">
        <v>68</v>
      </c>
      <c r="D24" s="63" t="s">
        <v>4</v>
      </c>
      <c r="E24" s="18" t="s">
        <v>23</v>
      </c>
      <c r="F24" s="163"/>
      <c r="G24" s="226"/>
      <c r="H24" s="163"/>
      <c r="I24" s="163"/>
      <c r="J24" s="163"/>
      <c r="K24" s="163"/>
      <c r="L24" s="163"/>
      <c r="M24" s="163"/>
      <c r="N24" s="163"/>
      <c r="O24" s="222"/>
      <c r="P24" s="167"/>
      <c r="Q24" s="167"/>
      <c r="R24" s="163"/>
      <c r="S24" s="163"/>
      <c r="T24" s="163"/>
      <c r="U24" s="163"/>
      <c r="V24" s="163"/>
      <c r="W24" s="163"/>
      <c r="X24" s="167"/>
      <c r="Y24" s="167"/>
      <c r="Z24" s="222"/>
      <c r="AA24" s="204"/>
    </row>
    <row r="25" spans="1:27" ht="15" customHeight="1" thickBot="1" x14ac:dyDescent="0.3">
      <c r="A25" s="164"/>
      <c r="B25" s="42" t="s">
        <v>228</v>
      </c>
      <c r="C25" s="36" t="s">
        <v>229</v>
      </c>
      <c r="D25" s="69" t="s">
        <v>4</v>
      </c>
      <c r="E25" s="75" t="s">
        <v>23</v>
      </c>
      <c r="F25" s="173"/>
      <c r="G25" s="230"/>
      <c r="H25" s="173"/>
      <c r="I25" s="173"/>
      <c r="J25" s="173"/>
      <c r="K25" s="173"/>
      <c r="L25" s="173"/>
      <c r="M25" s="173"/>
      <c r="N25" s="173"/>
      <c r="O25" s="223"/>
      <c r="P25" s="200"/>
      <c r="Q25" s="200"/>
      <c r="R25" s="173"/>
      <c r="S25" s="173"/>
      <c r="T25" s="173"/>
      <c r="U25" s="173"/>
      <c r="V25" s="173"/>
      <c r="W25" s="173"/>
      <c r="X25" s="200"/>
      <c r="Y25" s="200"/>
      <c r="Z25" s="223"/>
      <c r="AA25" s="208"/>
    </row>
    <row r="26" spans="1:27" ht="15" customHeight="1" x14ac:dyDescent="0.25">
      <c r="A26" s="124">
        <v>35</v>
      </c>
      <c r="B26" s="33" t="s">
        <v>159</v>
      </c>
      <c r="C26" s="4" t="s">
        <v>160</v>
      </c>
      <c r="D26" s="63" t="s">
        <v>5</v>
      </c>
      <c r="E26" s="18" t="s">
        <v>161</v>
      </c>
      <c r="F26" s="174">
        <v>1</v>
      </c>
      <c r="G26" s="231">
        <v>9</v>
      </c>
      <c r="H26" s="174">
        <v>1</v>
      </c>
      <c r="I26" s="174">
        <v>6</v>
      </c>
      <c r="J26" s="174">
        <v>2</v>
      </c>
      <c r="K26" s="174">
        <v>1</v>
      </c>
      <c r="L26" s="174">
        <v>3</v>
      </c>
      <c r="M26" s="174">
        <v>3</v>
      </c>
      <c r="N26" s="174">
        <v>6</v>
      </c>
      <c r="O26" s="174">
        <v>-1</v>
      </c>
      <c r="P26" s="170">
        <f>SUM(G26:O29)</f>
        <v>30</v>
      </c>
      <c r="Q26" s="170">
        <f>RANK(P26,$P$26:$P$88,1)</f>
        <v>2</v>
      </c>
      <c r="R26" s="174">
        <v>6</v>
      </c>
      <c r="S26" s="174">
        <v>1</v>
      </c>
      <c r="T26" s="174">
        <v>1</v>
      </c>
      <c r="U26" s="174">
        <v>3</v>
      </c>
      <c r="V26" s="174">
        <v>5</v>
      </c>
      <c r="W26" s="174">
        <v>11</v>
      </c>
      <c r="X26" s="170">
        <f>SUM(R26:W29)</f>
        <v>27</v>
      </c>
      <c r="Y26" s="170">
        <f>RANK(X26,$X$26:$X$88,1)</f>
        <v>2</v>
      </c>
      <c r="Z26" s="174">
        <f>SUM(Q26,Y26)</f>
        <v>4</v>
      </c>
      <c r="AA26" s="216">
        <f>RANK(Z26,$Z$26:$Z$88,1)</f>
        <v>1</v>
      </c>
    </row>
    <row r="27" spans="1:27" ht="15" customHeight="1" x14ac:dyDescent="0.25">
      <c r="A27" s="124"/>
      <c r="B27" s="33" t="s">
        <v>162</v>
      </c>
      <c r="C27" s="4" t="s">
        <v>163</v>
      </c>
      <c r="D27" s="63" t="s">
        <v>5</v>
      </c>
      <c r="E27" s="18" t="s">
        <v>161</v>
      </c>
      <c r="F27" s="174"/>
      <c r="G27" s="231"/>
      <c r="H27" s="174"/>
      <c r="I27" s="174"/>
      <c r="J27" s="174"/>
      <c r="K27" s="174"/>
      <c r="L27" s="174"/>
      <c r="M27" s="174"/>
      <c r="N27" s="174"/>
      <c r="O27" s="174"/>
      <c r="P27" s="170"/>
      <c r="Q27" s="170"/>
      <c r="R27" s="174"/>
      <c r="S27" s="174"/>
      <c r="T27" s="174"/>
      <c r="U27" s="174"/>
      <c r="V27" s="174"/>
      <c r="W27" s="174"/>
      <c r="X27" s="170"/>
      <c r="Y27" s="170"/>
      <c r="Z27" s="174"/>
      <c r="AA27" s="216"/>
    </row>
    <row r="28" spans="1:27" ht="15" customHeight="1" x14ac:dyDescent="0.25">
      <c r="A28" s="124"/>
      <c r="B28" s="33" t="s">
        <v>164</v>
      </c>
      <c r="C28" s="4" t="s">
        <v>165</v>
      </c>
      <c r="D28" s="63" t="s">
        <v>5</v>
      </c>
      <c r="E28" s="18" t="s">
        <v>161</v>
      </c>
      <c r="F28" s="174"/>
      <c r="G28" s="231"/>
      <c r="H28" s="174"/>
      <c r="I28" s="174"/>
      <c r="J28" s="174"/>
      <c r="K28" s="174"/>
      <c r="L28" s="174"/>
      <c r="M28" s="174"/>
      <c r="N28" s="174"/>
      <c r="O28" s="174"/>
      <c r="P28" s="170"/>
      <c r="Q28" s="170"/>
      <c r="R28" s="174"/>
      <c r="S28" s="174"/>
      <c r="T28" s="174"/>
      <c r="U28" s="174"/>
      <c r="V28" s="174"/>
      <c r="W28" s="174"/>
      <c r="X28" s="170"/>
      <c r="Y28" s="170"/>
      <c r="Z28" s="174"/>
      <c r="AA28" s="216"/>
    </row>
    <row r="29" spans="1:27" ht="15" customHeight="1" x14ac:dyDescent="0.25">
      <c r="A29" s="125"/>
      <c r="B29" s="35" t="s">
        <v>166</v>
      </c>
      <c r="C29" s="5" t="s">
        <v>167</v>
      </c>
      <c r="D29" s="65" t="s">
        <v>5</v>
      </c>
      <c r="E29" s="17" t="s">
        <v>161</v>
      </c>
      <c r="F29" s="175"/>
      <c r="G29" s="227"/>
      <c r="H29" s="175"/>
      <c r="I29" s="175"/>
      <c r="J29" s="175"/>
      <c r="K29" s="175"/>
      <c r="L29" s="175"/>
      <c r="M29" s="175"/>
      <c r="N29" s="175"/>
      <c r="O29" s="175"/>
      <c r="P29" s="171"/>
      <c r="Q29" s="171"/>
      <c r="R29" s="175"/>
      <c r="S29" s="175"/>
      <c r="T29" s="175"/>
      <c r="U29" s="175"/>
      <c r="V29" s="175"/>
      <c r="W29" s="175"/>
      <c r="X29" s="171"/>
      <c r="Y29" s="171"/>
      <c r="Z29" s="175"/>
      <c r="AA29" s="209"/>
    </row>
    <row r="30" spans="1:27" ht="15" customHeight="1" x14ac:dyDescent="0.25">
      <c r="A30" s="123">
        <v>36</v>
      </c>
      <c r="B30" s="34" t="s">
        <v>168</v>
      </c>
      <c r="C30" s="3" t="s">
        <v>87</v>
      </c>
      <c r="D30" s="64" t="s">
        <v>4</v>
      </c>
      <c r="E30" s="3" t="s">
        <v>161</v>
      </c>
      <c r="F30" s="176">
        <v>2</v>
      </c>
      <c r="G30" s="232">
        <v>12</v>
      </c>
      <c r="H30" s="176">
        <v>9</v>
      </c>
      <c r="I30" s="176">
        <v>12</v>
      </c>
      <c r="J30" s="176">
        <v>13</v>
      </c>
      <c r="K30" s="176">
        <v>1</v>
      </c>
      <c r="L30" s="176">
        <v>10</v>
      </c>
      <c r="M30" s="176">
        <v>9</v>
      </c>
      <c r="N30" s="176">
        <v>10</v>
      </c>
      <c r="O30" s="176">
        <v>-1</v>
      </c>
      <c r="P30" s="169">
        <f>SUM(G30:O34)</f>
        <v>75</v>
      </c>
      <c r="Q30" s="169">
        <f>RANK(P30,$P$26:$P$88,1)</f>
        <v>14</v>
      </c>
      <c r="R30" s="176">
        <v>10</v>
      </c>
      <c r="S30" s="176">
        <v>6</v>
      </c>
      <c r="T30" s="176">
        <v>12</v>
      </c>
      <c r="U30" s="176">
        <v>7</v>
      </c>
      <c r="V30" s="176">
        <v>7</v>
      </c>
      <c r="W30" s="176">
        <v>6</v>
      </c>
      <c r="X30" s="169">
        <f>SUM(R30:W34)</f>
        <v>48</v>
      </c>
      <c r="Y30" s="169">
        <f>RANK(X30,$X$26:$X$88,1)</f>
        <v>13</v>
      </c>
      <c r="Z30" s="176">
        <f>SUM(Q30,Y30)</f>
        <v>27</v>
      </c>
      <c r="AA30" s="215">
        <f>RANK(Z30,$Z$26:$Z$88,1)</f>
        <v>14</v>
      </c>
    </row>
    <row r="31" spans="1:27" ht="15" customHeight="1" x14ac:dyDescent="0.25">
      <c r="A31" s="124"/>
      <c r="B31" s="33" t="s">
        <v>169</v>
      </c>
      <c r="C31" s="4" t="s">
        <v>170</v>
      </c>
      <c r="D31" s="63" t="s">
        <v>4</v>
      </c>
      <c r="E31" s="4" t="s">
        <v>161</v>
      </c>
      <c r="F31" s="174"/>
      <c r="G31" s="231"/>
      <c r="H31" s="174"/>
      <c r="I31" s="174"/>
      <c r="J31" s="174"/>
      <c r="K31" s="174"/>
      <c r="L31" s="174"/>
      <c r="M31" s="174"/>
      <c r="N31" s="174"/>
      <c r="O31" s="174"/>
      <c r="P31" s="170"/>
      <c r="Q31" s="170"/>
      <c r="R31" s="174"/>
      <c r="S31" s="174"/>
      <c r="T31" s="174"/>
      <c r="U31" s="174"/>
      <c r="V31" s="174"/>
      <c r="W31" s="174"/>
      <c r="X31" s="170"/>
      <c r="Y31" s="170"/>
      <c r="Z31" s="174"/>
      <c r="AA31" s="216"/>
    </row>
    <row r="32" spans="1:27" ht="15" customHeight="1" x14ac:dyDescent="0.25">
      <c r="A32" s="124"/>
      <c r="B32" s="33" t="s">
        <v>166</v>
      </c>
      <c r="C32" s="4" t="s">
        <v>171</v>
      </c>
      <c r="D32" s="63" t="s">
        <v>4</v>
      </c>
      <c r="E32" s="4" t="s">
        <v>161</v>
      </c>
      <c r="F32" s="174"/>
      <c r="G32" s="231"/>
      <c r="H32" s="174"/>
      <c r="I32" s="174"/>
      <c r="J32" s="174"/>
      <c r="K32" s="174"/>
      <c r="L32" s="174"/>
      <c r="M32" s="174"/>
      <c r="N32" s="174"/>
      <c r="O32" s="174"/>
      <c r="P32" s="170"/>
      <c r="Q32" s="170"/>
      <c r="R32" s="174"/>
      <c r="S32" s="174"/>
      <c r="T32" s="174"/>
      <c r="U32" s="174"/>
      <c r="V32" s="174"/>
      <c r="W32" s="174"/>
      <c r="X32" s="170"/>
      <c r="Y32" s="170"/>
      <c r="Z32" s="174"/>
      <c r="AA32" s="216"/>
    </row>
    <row r="33" spans="1:27" ht="15" customHeight="1" x14ac:dyDescent="0.25">
      <c r="A33" s="124"/>
      <c r="B33" s="33" t="s">
        <v>172</v>
      </c>
      <c r="C33" s="4" t="s">
        <v>173</v>
      </c>
      <c r="D33" s="63" t="s">
        <v>5</v>
      </c>
      <c r="E33" s="4" t="s">
        <v>161</v>
      </c>
      <c r="F33" s="174"/>
      <c r="G33" s="231"/>
      <c r="H33" s="174"/>
      <c r="I33" s="174"/>
      <c r="J33" s="174"/>
      <c r="K33" s="174"/>
      <c r="L33" s="174"/>
      <c r="M33" s="174"/>
      <c r="N33" s="174"/>
      <c r="O33" s="174"/>
      <c r="P33" s="170"/>
      <c r="Q33" s="170"/>
      <c r="R33" s="174"/>
      <c r="S33" s="174"/>
      <c r="T33" s="174"/>
      <c r="U33" s="174"/>
      <c r="V33" s="174"/>
      <c r="W33" s="174"/>
      <c r="X33" s="170"/>
      <c r="Y33" s="170"/>
      <c r="Z33" s="174"/>
      <c r="AA33" s="216"/>
    </row>
    <row r="34" spans="1:27" ht="15" customHeight="1" x14ac:dyDescent="0.25">
      <c r="A34" s="125"/>
      <c r="B34" s="35" t="s">
        <v>174</v>
      </c>
      <c r="C34" s="5" t="s">
        <v>105</v>
      </c>
      <c r="D34" s="65" t="s">
        <v>5</v>
      </c>
      <c r="E34" s="5" t="s">
        <v>161</v>
      </c>
      <c r="F34" s="175"/>
      <c r="G34" s="227"/>
      <c r="H34" s="175"/>
      <c r="I34" s="175"/>
      <c r="J34" s="175"/>
      <c r="K34" s="175"/>
      <c r="L34" s="175"/>
      <c r="M34" s="175"/>
      <c r="N34" s="175"/>
      <c r="O34" s="175"/>
      <c r="P34" s="171"/>
      <c r="Q34" s="171"/>
      <c r="R34" s="175"/>
      <c r="S34" s="175"/>
      <c r="T34" s="175"/>
      <c r="U34" s="175"/>
      <c r="V34" s="175"/>
      <c r="W34" s="175"/>
      <c r="X34" s="171"/>
      <c r="Y34" s="171"/>
      <c r="Z34" s="175"/>
      <c r="AA34" s="209"/>
    </row>
    <row r="35" spans="1:27" ht="15" customHeight="1" x14ac:dyDescent="0.25">
      <c r="A35" s="123">
        <v>11</v>
      </c>
      <c r="B35" s="33" t="s">
        <v>88</v>
      </c>
      <c r="C35" s="4" t="s">
        <v>89</v>
      </c>
      <c r="D35" s="63" t="s">
        <v>5</v>
      </c>
      <c r="E35" s="4" t="s">
        <v>22</v>
      </c>
      <c r="F35" s="176">
        <v>1</v>
      </c>
      <c r="G35" s="232">
        <v>1</v>
      </c>
      <c r="H35" s="176">
        <v>3</v>
      </c>
      <c r="I35" s="176">
        <v>10</v>
      </c>
      <c r="J35" s="176">
        <v>1</v>
      </c>
      <c r="K35" s="176">
        <v>1</v>
      </c>
      <c r="L35" s="176">
        <v>1</v>
      </c>
      <c r="M35" s="176">
        <v>3</v>
      </c>
      <c r="N35" s="176">
        <v>1</v>
      </c>
      <c r="O35" s="176">
        <v>-1</v>
      </c>
      <c r="P35" s="169">
        <f>SUM(G35:O39)</f>
        <v>20</v>
      </c>
      <c r="Q35" s="169">
        <f>RANK(P35,$P$26:$P$88,1)</f>
        <v>1</v>
      </c>
      <c r="R35" s="176">
        <v>5</v>
      </c>
      <c r="S35" s="176">
        <v>8</v>
      </c>
      <c r="T35" s="176">
        <v>4</v>
      </c>
      <c r="U35" s="176">
        <v>3</v>
      </c>
      <c r="V35" s="176">
        <v>11</v>
      </c>
      <c r="W35" s="176">
        <v>12</v>
      </c>
      <c r="X35" s="169">
        <f>SUM(R35:W39)</f>
        <v>43</v>
      </c>
      <c r="Y35" s="169">
        <f>RANK(X35,$X$26:$X$88,1)</f>
        <v>8</v>
      </c>
      <c r="Z35" s="176">
        <f>SUM(Q35,Y35)</f>
        <v>9</v>
      </c>
      <c r="AA35" s="215">
        <f>RANK(Z35,$Z$26:$Z$88,1)</f>
        <v>4</v>
      </c>
    </row>
    <row r="36" spans="1:27" ht="15" customHeight="1" x14ac:dyDescent="0.25">
      <c r="A36" s="124"/>
      <c r="B36" s="33" t="s">
        <v>90</v>
      </c>
      <c r="C36" s="4" t="s">
        <v>91</v>
      </c>
      <c r="D36" s="63" t="s">
        <v>5</v>
      </c>
      <c r="E36" s="4" t="s">
        <v>22</v>
      </c>
      <c r="F36" s="174"/>
      <c r="G36" s="231"/>
      <c r="H36" s="174"/>
      <c r="I36" s="174"/>
      <c r="J36" s="174"/>
      <c r="K36" s="174"/>
      <c r="L36" s="174"/>
      <c r="M36" s="174"/>
      <c r="N36" s="174"/>
      <c r="O36" s="174"/>
      <c r="P36" s="170"/>
      <c r="Q36" s="170"/>
      <c r="R36" s="174"/>
      <c r="S36" s="174"/>
      <c r="T36" s="174"/>
      <c r="U36" s="174"/>
      <c r="V36" s="174"/>
      <c r="W36" s="174"/>
      <c r="X36" s="170"/>
      <c r="Y36" s="170"/>
      <c r="Z36" s="174"/>
      <c r="AA36" s="216"/>
    </row>
    <row r="37" spans="1:27" ht="15" customHeight="1" x14ac:dyDescent="0.25">
      <c r="A37" s="124"/>
      <c r="B37" s="33" t="s">
        <v>92</v>
      </c>
      <c r="C37" s="4" t="s">
        <v>93</v>
      </c>
      <c r="D37" s="63" t="s">
        <v>5</v>
      </c>
      <c r="E37" s="4" t="s">
        <v>22</v>
      </c>
      <c r="F37" s="174"/>
      <c r="G37" s="231"/>
      <c r="H37" s="174"/>
      <c r="I37" s="174"/>
      <c r="J37" s="174"/>
      <c r="K37" s="174"/>
      <c r="L37" s="174"/>
      <c r="M37" s="174"/>
      <c r="N37" s="174"/>
      <c r="O37" s="174"/>
      <c r="P37" s="170"/>
      <c r="Q37" s="170"/>
      <c r="R37" s="174"/>
      <c r="S37" s="174"/>
      <c r="T37" s="174"/>
      <c r="U37" s="174"/>
      <c r="V37" s="174"/>
      <c r="W37" s="174"/>
      <c r="X37" s="170"/>
      <c r="Y37" s="170"/>
      <c r="Z37" s="174"/>
      <c r="AA37" s="216"/>
    </row>
    <row r="38" spans="1:27" ht="15" customHeight="1" x14ac:dyDescent="0.25">
      <c r="A38" s="124"/>
      <c r="B38" s="33" t="s">
        <v>52</v>
      </c>
      <c r="C38" s="4" t="s">
        <v>94</v>
      </c>
      <c r="D38" s="63" t="s">
        <v>5</v>
      </c>
      <c r="E38" s="4" t="s">
        <v>22</v>
      </c>
      <c r="F38" s="174"/>
      <c r="G38" s="231"/>
      <c r="H38" s="174"/>
      <c r="I38" s="174"/>
      <c r="J38" s="174"/>
      <c r="K38" s="174"/>
      <c r="L38" s="174"/>
      <c r="M38" s="174"/>
      <c r="N38" s="174"/>
      <c r="O38" s="174"/>
      <c r="P38" s="170"/>
      <c r="Q38" s="170"/>
      <c r="R38" s="174"/>
      <c r="S38" s="174"/>
      <c r="T38" s="174"/>
      <c r="U38" s="174"/>
      <c r="V38" s="174"/>
      <c r="W38" s="174"/>
      <c r="X38" s="170"/>
      <c r="Y38" s="170"/>
      <c r="Z38" s="174"/>
      <c r="AA38" s="216"/>
    </row>
    <row r="39" spans="1:27" ht="15" customHeight="1" x14ac:dyDescent="0.25">
      <c r="A39" s="125"/>
      <c r="B39" s="35" t="s">
        <v>95</v>
      </c>
      <c r="C39" s="5" t="s">
        <v>96</v>
      </c>
      <c r="D39" s="65" t="s">
        <v>5</v>
      </c>
      <c r="E39" s="5" t="s">
        <v>22</v>
      </c>
      <c r="F39" s="175"/>
      <c r="G39" s="227"/>
      <c r="H39" s="175"/>
      <c r="I39" s="175"/>
      <c r="J39" s="175"/>
      <c r="K39" s="175"/>
      <c r="L39" s="175"/>
      <c r="M39" s="175"/>
      <c r="N39" s="175"/>
      <c r="O39" s="175"/>
      <c r="P39" s="171"/>
      <c r="Q39" s="171"/>
      <c r="R39" s="175"/>
      <c r="S39" s="175"/>
      <c r="T39" s="175"/>
      <c r="U39" s="175"/>
      <c r="V39" s="175"/>
      <c r="W39" s="175"/>
      <c r="X39" s="171"/>
      <c r="Y39" s="171"/>
      <c r="Z39" s="175"/>
      <c r="AA39" s="209"/>
    </row>
    <row r="40" spans="1:27" ht="15" customHeight="1" x14ac:dyDescent="0.25">
      <c r="A40" s="125">
        <v>7</v>
      </c>
      <c r="B40" s="34" t="s">
        <v>97</v>
      </c>
      <c r="C40" s="3" t="s">
        <v>98</v>
      </c>
      <c r="D40" s="64" t="s">
        <v>4</v>
      </c>
      <c r="E40" s="3" t="s">
        <v>99</v>
      </c>
      <c r="F40" s="175">
        <v>1</v>
      </c>
      <c r="G40" s="227">
        <v>8</v>
      </c>
      <c r="H40" s="175">
        <v>3</v>
      </c>
      <c r="I40" s="175">
        <v>2</v>
      </c>
      <c r="J40" s="175">
        <v>10</v>
      </c>
      <c r="K40" s="175">
        <v>1</v>
      </c>
      <c r="L40" s="175">
        <v>6</v>
      </c>
      <c r="M40" s="175">
        <v>7</v>
      </c>
      <c r="N40" s="175">
        <v>2</v>
      </c>
      <c r="O40" s="176">
        <v>-1</v>
      </c>
      <c r="P40" s="171">
        <f>SUM(G40:O44)</f>
        <v>38</v>
      </c>
      <c r="Q40" s="171">
        <f>RANK(P40,$P$26:$P$88,1)</f>
        <v>5</v>
      </c>
      <c r="R40" s="175">
        <v>14</v>
      </c>
      <c r="S40" s="175">
        <v>4</v>
      </c>
      <c r="T40" s="175">
        <v>4</v>
      </c>
      <c r="U40" s="175">
        <v>5</v>
      </c>
      <c r="V40" s="175">
        <v>14</v>
      </c>
      <c r="W40" s="175">
        <v>9</v>
      </c>
      <c r="X40" s="171">
        <f>SUM(R40:W44)</f>
        <v>50</v>
      </c>
      <c r="Y40" s="171">
        <f>RANK(X40,$X$26:$X$88,1)</f>
        <v>14</v>
      </c>
      <c r="Z40" s="175">
        <f>SUM(Q40,Y40)</f>
        <v>19</v>
      </c>
      <c r="AA40" s="209">
        <f>RANK(Z40,$Z$26:$Z$88,1)</f>
        <v>10</v>
      </c>
    </row>
    <row r="41" spans="1:27" ht="15" customHeight="1" x14ac:dyDescent="0.25">
      <c r="A41" s="126"/>
      <c r="B41" s="33" t="s">
        <v>100</v>
      </c>
      <c r="C41" s="4" t="s">
        <v>101</v>
      </c>
      <c r="D41" s="63" t="s">
        <v>4</v>
      </c>
      <c r="E41" s="4" t="s">
        <v>99</v>
      </c>
      <c r="F41" s="177"/>
      <c r="G41" s="228"/>
      <c r="H41" s="177"/>
      <c r="I41" s="177"/>
      <c r="J41" s="177"/>
      <c r="K41" s="177"/>
      <c r="L41" s="177"/>
      <c r="M41" s="177"/>
      <c r="N41" s="177"/>
      <c r="O41" s="174"/>
      <c r="P41" s="167"/>
      <c r="Q41" s="167"/>
      <c r="R41" s="177"/>
      <c r="S41" s="177"/>
      <c r="T41" s="177"/>
      <c r="U41" s="177"/>
      <c r="V41" s="177"/>
      <c r="W41" s="177"/>
      <c r="X41" s="167"/>
      <c r="Y41" s="167"/>
      <c r="Z41" s="177"/>
      <c r="AA41" s="202"/>
    </row>
    <row r="42" spans="1:27" ht="15" customHeight="1" x14ac:dyDescent="0.25">
      <c r="A42" s="126"/>
      <c r="B42" s="33" t="s">
        <v>102</v>
      </c>
      <c r="C42" s="4" t="s">
        <v>103</v>
      </c>
      <c r="D42" s="63" t="s">
        <v>5</v>
      </c>
      <c r="E42" s="4" t="s">
        <v>99</v>
      </c>
      <c r="F42" s="177"/>
      <c r="G42" s="228"/>
      <c r="H42" s="177"/>
      <c r="I42" s="177"/>
      <c r="J42" s="177"/>
      <c r="K42" s="177"/>
      <c r="L42" s="177"/>
      <c r="M42" s="177"/>
      <c r="N42" s="177"/>
      <c r="O42" s="174"/>
      <c r="P42" s="167"/>
      <c r="Q42" s="167"/>
      <c r="R42" s="177"/>
      <c r="S42" s="177"/>
      <c r="T42" s="177"/>
      <c r="U42" s="177"/>
      <c r="V42" s="177"/>
      <c r="W42" s="177"/>
      <c r="X42" s="167"/>
      <c r="Y42" s="167"/>
      <c r="Z42" s="177"/>
      <c r="AA42" s="202"/>
    </row>
    <row r="43" spans="1:27" ht="15" customHeight="1" x14ac:dyDescent="0.25">
      <c r="A43" s="126"/>
      <c r="B43" s="33" t="s">
        <v>104</v>
      </c>
      <c r="C43" s="4" t="s">
        <v>105</v>
      </c>
      <c r="D43" s="63" t="s">
        <v>5</v>
      </c>
      <c r="E43" s="4" t="s">
        <v>99</v>
      </c>
      <c r="F43" s="177"/>
      <c r="G43" s="228"/>
      <c r="H43" s="177"/>
      <c r="I43" s="177"/>
      <c r="J43" s="177"/>
      <c r="K43" s="177"/>
      <c r="L43" s="177"/>
      <c r="M43" s="177"/>
      <c r="N43" s="177"/>
      <c r="O43" s="174"/>
      <c r="P43" s="167"/>
      <c r="Q43" s="167"/>
      <c r="R43" s="177"/>
      <c r="S43" s="177"/>
      <c r="T43" s="177"/>
      <c r="U43" s="177"/>
      <c r="V43" s="177"/>
      <c r="W43" s="177"/>
      <c r="X43" s="167"/>
      <c r="Y43" s="167"/>
      <c r="Z43" s="177"/>
      <c r="AA43" s="202"/>
    </row>
    <row r="44" spans="1:27" ht="15" customHeight="1" x14ac:dyDescent="0.25">
      <c r="A44" s="126"/>
      <c r="B44" s="35" t="s">
        <v>106</v>
      </c>
      <c r="C44" s="5" t="s">
        <v>107</v>
      </c>
      <c r="D44" s="65" t="s">
        <v>5</v>
      </c>
      <c r="E44" s="5" t="s">
        <v>99</v>
      </c>
      <c r="F44" s="177"/>
      <c r="G44" s="228"/>
      <c r="H44" s="177"/>
      <c r="I44" s="177"/>
      <c r="J44" s="177"/>
      <c r="K44" s="177"/>
      <c r="L44" s="177"/>
      <c r="M44" s="177"/>
      <c r="N44" s="177"/>
      <c r="O44" s="175"/>
      <c r="P44" s="167"/>
      <c r="Q44" s="167"/>
      <c r="R44" s="177"/>
      <c r="S44" s="177"/>
      <c r="T44" s="177"/>
      <c r="U44" s="177"/>
      <c r="V44" s="177"/>
      <c r="W44" s="177"/>
      <c r="X44" s="167"/>
      <c r="Y44" s="167"/>
      <c r="Z44" s="177"/>
      <c r="AA44" s="202"/>
    </row>
    <row r="45" spans="1:27" ht="15" customHeight="1" x14ac:dyDescent="0.25">
      <c r="A45" s="126">
        <v>34</v>
      </c>
      <c r="B45" s="33" t="s">
        <v>108</v>
      </c>
      <c r="C45" s="4" t="s">
        <v>109</v>
      </c>
      <c r="D45" s="63" t="s">
        <v>4</v>
      </c>
      <c r="E45" s="4" t="s">
        <v>110</v>
      </c>
      <c r="F45" s="177">
        <v>1</v>
      </c>
      <c r="G45" s="228">
        <v>2</v>
      </c>
      <c r="H45" s="177">
        <v>11</v>
      </c>
      <c r="I45" s="177">
        <v>1</v>
      </c>
      <c r="J45" s="177">
        <v>7</v>
      </c>
      <c r="K45" s="177">
        <v>1</v>
      </c>
      <c r="L45" s="177">
        <v>5</v>
      </c>
      <c r="M45" s="177">
        <v>6</v>
      </c>
      <c r="N45" s="177">
        <v>8</v>
      </c>
      <c r="O45" s="176">
        <v>-1</v>
      </c>
      <c r="P45" s="167">
        <f>SUM(G45:O49)</f>
        <v>40</v>
      </c>
      <c r="Q45" s="167">
        <f>RANK(P45,$P$26:$P$88,1)</f>
        <v>6</v>
      </c>
      <c r="R45" s="177">
        <v>11</v>
      </c>
      <c r="S45" s="177">
        <v>5</v>
      </c>
      <c r="T45" s="177">
        <v>2</v>
      </c>
      <c r="U45" s="177">
        <v>1</v>
      </c>
      <c r="V45" s="177">
        <v>2</v>
      </c>
      <c r="W45" s="177">
        <v>2</v>
      </c>
      <c r="X45" s="167">
        <f>SUM(R45:W49)</f>
        <v>23</v>
      </c>
      <c r="Y45" s="167">
        <f>RANK(X45,$X$26:$X$88,1)</f>
        <v>1</v>
      </c>
      <c r="Z45" s="177">
        <f>SUM(Q45,Y45)</f>
        <v>7</v>
      </c>
      <c r="AA45" s="202">
        <f>RANK(Z45,$Z$26:$Z$88,1)</f>
        <v>3</v>
      </c>
    </row>
    <row r="46" spans="1:27" ht="15" customHeight="1" x14ac:dyDescent="0.25">
      <c r="A46" s="126"/>
      <c r="B46" s="33" t="s">
        <v>111</v>
      </c>
      <c r="C46" s="4" t="s">
        <v>112</v>
      </c>
      <c r="D46" s="63" t="s">
        <v>4</v>
      </c>
      <c r="E46" s="4" t="s">
        <v>110</v>
      </c>
      <c r="F46" s="177"/>
      <c r="G46" s="228"/>
      <c r="H46" s="177"/>
      <c r="I46" s="177"/>
      <c r="J46" s="177"/>
      <c r="K46" s="177"/>
      <c r="L46" s="177"/>
      <c r="M46" s="177"/>
      <c r="N46" s="177"/>
      <c r="O46" s="174"/>
      <c r="P46" s="167"/>
      <c r="Q46" s="167"/>
      <c r="R46" s="177"/>
      <c r="S46" s="177"/>
      <c r="T46" s="177"/>
      <c r="U46" s="177"/>
      <c r="V46" s="177"/>
      <c r="W46" s="177"/>
      <c r="X46" s="167"/>
      <c r="Y46" s="167"/>
      <c r="Z46" s="177"/>
      <c r="AA46" s="202"/>
    </row>
    <row r="47" spans="1:27" ht="15" customHeight="1" x14ac:dyDescent="0.25">
      <c r="A47" s="126"/>
      <c r="B47" s="33" t="s">
        <v>113</v>
      </c>
      <c r="C47" s="4" t="s">
        <v>114</v>
      </c>
      <c r="D47" s="63" t="s">
        <v>5</v>
      </c>
      <c r="E47" s="4" t="s">
        <v>110</v>
      </c>
      <c r="F47" s="177"/>
      <c r="G47" s="228"/>
      <c r="H47" s="177"/>
      <c r="I47" s="177"/>
      <c r="J47" s="177"/>
      <c r="K47" s="177"/>
      <c r="L47" s="177"/>
      <c r="M47" s="177"/>
      <c r="N47" s="177"/>
      <c r="O47" s="174"/>
      <c r="P47" s="167"/>
      <c r="Q47" s="167"/>
      <c r="R47" s="177"/>
      <c r="S47" s="177"/>
      <c r="T47" s="177"/>
      <c r="U47" s="177"/>
      <c r="V47" s="177"/>
      <c r="W47" s="177"/>
      <c r="X47" s="167"/>
      <c r="Y47" s="167"/>
      <c r="Z47" s="177"/>
      <c r="AA47" s="202"/>
    </row>
    <row r="48" spans="1:27" ht="15" customHeight="1" x14ac:dyDescent="0.25">
      <c r="A48" s="126"/>
      <c r="B48" s="33" t="s">
        <v>115</v>
      </c>
      <c r="C48" s="4" t="s">
        <v>116</v>
      </c>
      <c r="D48" s="63" t="s">
        <v>5</v>
      </c>
      <c r="E48" s="4" t="s">
        <v>110</v>
      </c>
      <c r="F48" s="177"/>
      <c r="G48" s="228"/>
      <c r="H48" s="177"/>
      <c r="I48" s="177"/>
      <c r="J48" s="177"/>
      <c r="K48" s="177"/>
      <c r="L48" s="177"/>
      <c r="M48" s="177"/>
      <c r="N48" s="177"/>
      <c r="O48" s="174"/>
      <c r="P48" s="167"/>
      <c r="Q48" s="167"/>
      <c r="R48" s="177"/>
      <c r="S48" s="177"/>
      <c r="T48" s="177"/>
      <c r="U48" s="177"/>
      <c r="V48" s="177"/>
      <c r="W48" s="177"/>
      <c r="X48" s="167"/>
      <c r="Y48" s="167"/>
      <c r="Z48" s="177"/>
      <c r="AA48" s="202"/>
    </row>
    <row r="49" spans="1:27" ht="15" customHeight="1" x14ac:dyDescent="0.25">
      <c r="A49" s="126"/>
      <c r="B49" s="35" t="s">
        <v>117</v>
      </c>
      <c r="C49" s="5" t="s">
        <v>74</v>
      </c>
      <c r="D49" s="65" t="s">
        <v>5</v>
      </c>
      <c r="E49" s="5" t="s">
        <v>110</v>
      </c>
      <c r="F49" s="177"/>
      <c r="G49" s="228"/>
      <c r="H49" s="177"/>
      <c r="I49" s="177"/>
      <c r="J49" s="177"/>
      <c r="K49" s="177"/>
      <c r="L49" s="177"/>
      <c r="M49" s="177"/>
      <c r="N49" s="177"/>
      <c r="O49" s="175"/>
      <c r="P49" s="167"/>
      <c r="Q49" s="167"/>
      <c r="R49" s="177"/>
      <c r="S49" s="177"/>
      <c r="T49" s="177"/>
      <c r="U49" s="177"/>
      <c r="V49" s="177"/>
      <c r="W49" s="177"/>
      <c r="X49" s="167"/>
      <c r="Y49" s="167"/>
      <c r="Z49" s="177"/>
      <c r="AA49" s="202"/>
    </row>
    <row r="50" spans="1:27" ht="15" customHeight="1" x14ac:dyDescent="0.25">
      <c r="A50" s="123">
        <v>9</v>
      </c>
      <c r="B50" s="34" t="s">
        <v>118</v>
      </c>
      <c r="C50" s="34" t="s">
        <v>119</v>
      </c>
      <c r="D50" s="64" t="s">
        <v>4</v>
      </c>
      <c r="E50" s="3" t="s">
        <v>24</v>
      </c>
      <c r="F50" s="177">
        <v>1</v>
      </c>
      <c r="G50" s="228">
        <v>6</v>
      </c>
      <c r="H50" s="177">
        <v>12</v>
      </c>
      <c r="I50" s="177">
        <v>13</v>
      </c>
      <c r="J50" s="177">
        <v>12</v>
      </c>
      <c r="K50" s="177">
        <v>1</v>
      </c>
      <c r="L50" s="177">
        <v>7</v>
      </c>
      <c r="M50" s="177">
        <v>7</v>
      </c>
      <c r="N50" s="177">
        <v>11</v>
      </c>
      <c r="O50" s="176">
        <v>-1</v>
      </c>
      <c r="P50" s="167">
        <f>SUM(G50:O54)</f>
        <v>68</v>
      </c>
      <c r="Q50" s="167">
        <f>RANK(P50,$P$26:$P$88,1)</f>
        <v>11</v>
      </c>
      <c r="R50" s="177">
        <v>1</v>
      </c>
      <c r="S50" s="177">
        <v>7</v>
      </c>
      <c r="T50" s="177">
        <v>13</v>
      </c>
      <c r="U50" s="177">
        <v>9</v>
      </c>
      <c r="V50" s="177">
        <v>6</v>
      </c>
      <c r="W50" s="177">
        <v>10</v>
      </c>
      <c r="X50" s="167">
        <f>SUM(R50:W54)</f>
        <v>46</v>
      </c>
      <c r="Y50" s="167">
        <f>RANK(X50,$X$26:$X$88,1)</f>
        <v>12</v>
      </c>
      <c r="Z50" s="177">
        <f>SUM(Q50,Y50)</f>
        <v>23</v>
      </c>
      <c r="AA50" s="202">
        <f>RANK(Z50,$Z$26:$Z$88,1)</f>
        <v>12</v>
      </c>
    </row>
    <row r="51" spans="1:27" ht="15" customHeight="1" x14ac:dyDescent="0.25">
      <c r="A51" s="124"/>
      <c r="B51" s="33" t="s">
        <v>120</v>
      </c>
      <c r="C51" s="33" t="s">
        <v>121</v>
      </c>
      <c r="D51" s="63" t="s">
        <v>5</v>
      </c>
      <c r="E51" s="4" t="s">
        <v>24</v>
      </c>
      <c r="F51" s="177"/>
      <c r="G51" s="228"/>
      <c r="H51" s="177"/>
      <c r="I51" s="177"/>
      <c r="J51" s="177"/>
      <c r="K51" s="177"/>
      <c r="L51" s="177"/>
      <c r="M51" s="177"/>
      <c r="N51" s="177"/>
      <c r="O51" s="174"/>
      <c r="P51" s="167"/>
      <c r="Q51" s="167"/>
      <c r="R51" s="177"/>
      <c r="S51" s="177"/>
      <c r="T51" s="177"/>
      <c r="U51" s="177"/>
      <c r="V51" s="177"/>
      <c r="W51" s="177"/>
      <c r="X51" s="167"/>
      <c r="Y51" s="167"/>
      <c r="Z51" s="177"/>
      <c r="AA51" s="202"/>
    </row>
    <row r="52" spans="1:27" ht="15" customHeight="1" x14ac:dyDescent="0.25">
      <c r="A52" s="124"/>
      <c r="B52" s="33" t="s">
        <v>122</v>
      </c>
      <c r="C52" s="33" t="s">
        <v>123</v>
      </c>
      <c r="D52" s="63" t="s">
        <v>5</v>
      </c>
      <c r="E52" s="4" t="s">
        <v>24</v>
      </c>
      <c r="F52" s="177"/>
      <c r="G52" s="228"/>
      <c r="H52" s="177"/>
      <c r="I52" s="177"/>
      <c r="J52" s="177"/>
      <c r="K52" s="177"/>
      <c r="L52" s="177"/>
      <c r="M52" s="177"/>
      <c r="N52" s="177"/>
      <c r="O52" s="174"/>
      <c r="P52" s="167"/>
      <c r="Q52" s="167"/>
      <c r="R52" s="177"/>
      <c r="S52" s="177"/>
      <c r="T52" s="177"/>
      <c r="U52" s="177"/>
      <c r="V52" s="177"/>
      <c r="W52" s="177"/>
      <c r="X52" s="167"/>
      <c r="Y52" s="167"/>
      <c r="Z52" s="177"/>
      <c r="AA52" s="202"/>
    </row>
    <row r="53" spans="1:27" ht="15" customHeight="1" x14ac:dyDescent="0.25">
      <c r="A53" s="124"/>
      <c r="B53" s="33" t="s">
        <v>124</v>
      </c>
      <c r="C53" s="33" t="s">
        <v>125</v>
      </c>
      <c r="D53" s="63" t="s">
        <v>5</v>
      </c>
      <c r="E53" s="4" t="s">
        <v>24</v>
      </c>
      <c r="F53" s="177"/>
      <c r="G53" s="228"/>
      <c r="H53" s="177"/>
      <c r="I53" s="177"/>
      <c r="J53" s="177"/>
      <c r="K53" s="177"/>
      <c r="L53" s="177"/>
      <c r="M53" s="177"/>
      <c r="N53" s="177"/>
      <c r="O53" s="174"/>
      <c r="P53" s="167"/>
      <c r="Q53" s="167"/>
      <c r="R53" s="177"/>
      <c r="S53" s="177"/>
      <c r="T53" s="177"/>
      <c r="U53" s="177"/>
      <c r="V53" s="177"/>
      <c r="W53" s="177"/>
      <c r="X53" s="167"/>
      <c r="Y53" s="167"/>
      <c r="Z53" s="177"/>
      <c r="AA53" s="202"/>
    </row>
    <row r="54" spans="1:27" ht="15" customHeight="1" x14ac:dyDescent="0.25">
      <c r="A54" s="125"/>
      <c r="B54" s="35" t="s">
        <v>124</v>
      </c>
      <c r="C54" s="35" t="s">
        <v>126</v>
      </c>
      <c r="D54" s="65" t="s">
        <v>5</v>
      </c>
      <c r="E54" s="5" t="s">
        <v>24</v>
      </c>
      <c r="F54" s="177"/>
      <c r="G54" s="228"/>
      <c r="H54" s="177"/>
      <c r="I54" s="177"/>
      <c r="J54" s="177"/>
      <c r="K54" s="177"/>
      <c r="L54" s="177"/>
      <c r="M54" s="177"/>
      <c r="N54" s="177"/>
      <c r="O54" s="175"/>
      <c r="P54" s="167"/>
      <c r="Q54" s="167"/>
      <c r="R54" s="177"/>
      <c r="S54" s="177"/>
      <c r="T54" s="177"/>
      <c r="U54" s="177"/>
      <c r="V54" s="177"/>
      <c r="W54" s="177"/>
      <c r="X54" s="167"/>
      <c r="Y54" s="167"/>
      <c r="Z54" s="177"/>
      <c r="AA54" s="202"/>
    </row>
    <row r="55" spans="1:27" s="1" customFormat="1" ht="15" customHeight="1" x14ac:dyDescent="0.25">
      <c r="A55" s="192">
        <v>16</v>
      </c>
      <c r="B55" s="34" t="s">
        <v>151</v>
      </c>
      <c r="C55" s="3" t="s">
        <v>55</v>
      </c>
      <c r="D55" s="64" t="s">
        <v>4</v>
      </c>
      <c r="E55" s="3" t="s">
        <v>62</v>
      </c>
      <c r="F55" s="177">
        <v>1</v>
      </c>
      <c r="G55" s="228">
        <v>14</v>
      </c>
      <c r="H55" s="177">
        <v>9</v>
      </c>
      <c r="I55" s="177">
        <v>14</v>
      </c>
      <c r="J55" s="177">
        <v>5</v>
      </c>
      <c r="K55" s="177">
        <v>1</v>
      </c>
      <c r="L55" s="177">
        <v>14</v>
      </c>
      <c r="M55" s="177">
        <v>2</v>
      </c>
      <c r="N55" s="177">
        <v>14</v>
      </c>
      <c r="O55" s="176"/>
      <c r="P55" s="167">
        <f>SUM(G55:O59)</f>
        <v>73</v>
      </c>
      <c r="Q55" s="167">
        <f>RANK(P55,$P$26:$P$88,1)</f>
        <v>13</v>
      </c>
      <c r="R55" s="177">
        <v>2</v>
      </c>
      <c r="S55" s="177">
        <v>2</v>
      </c>
      <c r="T55" s="177">
        <v>10</v>
      </c>
      <c r="U55" s="177">
        <v>8</v>
      </c>
      <c r="V55" s="177">
        <v>9</v>
      </c>
      <c r="W55" s="177">
        <v>14</v>
      </c>
      <c r="X55" s="167">
        <f>SUM(R55:W59)</f>
        <v>45</v>
      </c>
      <c r="Y55" s="167">
        <f>RANK(X55,$X$26:$X$88,1)</f>
        <v>10</v>
      </c>
      <c r="Z55" s="177">
        <f>SUM(Q55,Y55)</f>
        <v>23</v>
      </c>
      <c r="AA55" s="202">
        <f>RANK(Z55,$Z$26:$Z$88,1)</f>
        <v>12</v>
      </c>
    </row>
    <row r="56" spans="1:27" s="1" customFormat="1" ht="15" customHeight="1" x14ac:dyDescent="0.25">
      <c r="A56" s="192"/>
      <c r="B56" s="33" t="s">
        <v>152</v>
      </c>
      <c r="C56" s="4" t="s">
        <v>55</v>
      </c>
      <c r="D56" s="63" t="s">
        <v>4</v>
      </c>
      <c r="E56" s="4" t="s">
        <v>62</v>
      </c>
      <c r="F56" s="177"/>
      <c r="G56" s="228"/>
      <c r="H56" s="177"/>
      <c r="I56" s="177"/>
      <c r="J56" s="177"/>
      <c r="K56" s="177"/>
      <c r="L56" s="177"/>
      <c r="M56" s="177"/>
      <c r="N56" s="177"/>
      <c r="O56" s="174"/>
      <c r="P56" s="167"/>
      <c r="Q56" s="167"/>
      <c r="R56" s="177"/>
      <c r="S56" s="177"/>
      <c r="T56" s="177"/>
      <c r="U56" s="177"/>
      <c r="V56" s="177"/>
      <c r="W56" s="177"/>
      <c r="X56" s="167"/>
      <c r="Y56" s="167"/>
      <c r="Z56" s="177"/>
      <c r="AA56" s="202"/>
    </row>
    <row r="57" spans="1:27" s="1" customFormat="1" ht="15" customHeight="1" x14ac:dyDescent="0.25">
      <c r="A57" s="192"/>
      <c r="B57" s="33" t="s">
        <v>153</v>
      </c>
      <c r="C57" s="4" t="s">
        <v>154</v>
      </c>
      <c r="D57" s="63" t="s">
        <v>5</v>
      </c>
      <c r="E57" s="4" t="s">
        <v>62</v>
      </c>
      <c r="F57" s="177"/>
      <c r="G57" s="228"/>
      <c r="H57" s="177"/>
      <c r="I57" s="177"/>
      <c r="J57" s="177"/>
      <c r="K57" s="177"/>
      <c r="L57" s="177"/>
      <c r="M57" s="177"/>
      <c r="N57" s="177"/>
      <c r="O57" s="174"/>
      <c r="P57" s="167"/>
      <c r="Q57" s="167"/>
      <c r="R57" s="177"/>
      <c r="S57" s="177"/>
      <c r="T57" s="177"/>
      <c r="U57" s="177"/>
      <c r="V57" s="177"/>
      <c r="W57" s="177"/>
      <c r="X57" s="167"/>
      <c r="Y57" s="167"/>
      <c r="Z57" s="177"/>
      <c r="AA57" s="202"/>
    </row>
    <row r="58" spans="1:27" s="1" customFormat="1" ht="15" customHeight="1" x14ac:dyDescent="0.25">
      <c r="A58" s="192"/>
      <c r="B58" s="33" t="s">
        <v>155</v>
      </c>
      <c r="C58" s="4" t="s">
        <v>156</v>
      </c>
      <c r="D58" s="63" t="s">
        <v>5</v>
      </c>
      <c r="E58" s="4" t="s">
        <v>62</v>
      </c>
      <c r="F58" s="177"/>
      <c r="G58" s="228"/>
      <c r="H58" s="177"/>
      <c r="I58" s="177"/>
      <c r="J58" s="177"/>
      <c r="K58" s="177"/>
      <c r="L58" s="177"/>
      <c r="M58" s="177"/>
      <c r="N58" s="177"/>
      <c r="O58" s="174"/>
      <c r="P58" s="167"/>
      <c r="Q58" s="167"/>
      <c r="R58" s="177"/>
      <c r="S58" s="177"/>
      <c r="T58" s="177"/>
      <c r="U58" s="177"/>
      <c r="V58" s="177"/>
      <c r="W58" s="177"/>
      <c r="X58" s="167"/>
      <c r="Y58" s="167"/>
      <c r="Z58" s="177"/>
      <c r="AA58" s="202"/>
    </row>
    <row r="59" spans="1:27" s="1" customFormat="1" ht="15" customHeight="1" x14ac:dyDescent="0.25">
      <c r="A59" s="192"/>
      <c r="B59" s="35" t="s">
        <v>157</v>
      </c>
      <c r="C59" s="5" t="s">
        <v>158</v>
      </c>
      <c r="D59" s="65" t="s">
        <v>5</v>
      </c>
      <c r="E59" s="5" t="s">
        <v>62</v>
      </c>
      <c r="F59" s="177"/>
      <c r="G59" s="228"/>
      <c r="H59" s="177"/>
      <c r="I59" s="177"/>
      <c r="J59" s="177"/>
      <c r="K59" s="177"/>
      <c r="L59" s="177"/>
      <c r="M59" s="177"/>
      <c r="N59" s="177"/>
      <c r="O59" s="175"/>
      <c r="P59" s="167"/>
      <c r="Q59" s="167"/>
      <c r="R59" s="177"/>
      <c r="S59" s="177"/>
      <c r="T59" s="177"/>
      <c r="U59" s="177"/>
      <c r="V59" s="177"/>
      <c r="W59" s="177"/>
      <c r="X59" s="167"/>
      <c r="Y59" s="167"/>
      <c r="Z59" s="177"/>
      <c r="AA59" s="202"/>
    </row>
    <row r="60" spans="1:27" ht="15" customHeight="1" x14ac:dyDescent="0.25">
      <c r="A60" s="123">
        <v>31</v>
      </c>
      <c r="B60" s="34" t="s">
        <v>127</v>
      </c>
      <c r="C60" s="3" t="s">
        <v>42</v>
      </c>
      <c r="D60" s="64" t="s">
        <v>4</v>
      </c>
      <c r="E60" s="3" t="s">
        <v>128</v>
      </c>
      <c r="F60" s="177">
        <v>1</v>
      </c>
      <c r="G60" s="228">
        <v>11</v>
      </c>
      <c r="H60" s="177">
        <v>7</v>
      </c>
      <c r="I60" s="177">
        <v>7</v>
      </c>
      <c r="J60" s="177">
        <v>11</v>
      </c>
      <c r="K60" s="177">
        <v>1</v>
      </c>
      <c r="L60" s="177">
        <v>4</v>
      </c>
      <c r="M60" s="177">
        <v>14</v>
      </c>
      <c r="N60" s="177">
        <v>5</v>
      </c>
      <c r="O60" s="176">
        <v>-1</v>
      </c>
      <c r="P60" s="167">
        <f>SUM(G60:O63)</f>
        <v>59</v>
      </c>
      <c r="Q60" s="167">
        <f>RANK(P60,$P$26:$P$88,1)</f>
        <v>7</v>
      </c>
      <c r="R60" s="177">
        <v>9</v>
      </c>
      <c r="S60" s="177">
        <v>3</v>
      </c>
      <c r="T60" s="177">
        <v>11</v>
      </c>
      <c r="U60" s="177">
        <v>6</v>
      </c>
      <c r="V60" s="177">
        <v>13</v>
      </c>
      <c r="W60" s="177">
        <v>1</v>
      </c>
      <c r="X60" s="167">
        <f>SUM(R60:W63)</f>
        <v>43</v>
      </c>
      <c r="Y60" s="167">
        <f>RANK(X60,$X$26:$X$88,1)</f>
        <v>8</v>
      </c>
      <c r="Z60" s="177">
        <f>SUM(Q60,Y60)</f>
        <v>15</v>
      </c>
      <c r="AA60" s="202">
        <f>RANK(Z60,$Z$26:$Z$88,1)</f>
        <v>6</v>
      </c>
    </row>
    <row r="61" spans="1:27" ht="15" customHeight="1" x14ac:dyDescent="0.25">
      <c r="A61" s="124"/>
      <c r="B61" s="33" t="s">
        <v>129</v>
      </c>
      <c r="C61" s="4" t="s">
        <v>130</v>
      </c>
      <c r="D61" s="63" t="s">
        <v>4</v>
      </c>
      <c r="E61" s="4" t="s">
        <v>128</v>
      </c>
      <c r="F61" s="177"/>
      <c r="G61" s="228"/>
      <c r="H61" s="177"/>
      <c r="I61" s="177"/>
      <c r="J61" s="177"/>
      <c r="K61" s="177"/>
      <c r="L61" s="177"/>
      <c r="M61" s="177"/>
      <c r="N61" s="177"/>
      <c r="O61" s="174"/>
      <c r="P61" s="167"/>
      <c r="Q61" s="167"/>
      <c r="R61" s="177"/>
      <c r="S61" s="177"/>
      <c r="T61" s="177"/>
      <c r="U61" s="177"/>
      <c r="V61" s="177"/>
      <c r="W61" s="177"/>
      <c r="X61" s="167"/>
      <c r="Y61" s="167"/>
      <c r="Z61" s="177"/>
      <c r="AA61" s="202"/>
    </row>
    <row r="62" spans="1:27" ht="15" customHeight="1" x14ac:dyDescent="0.25">
      <c r="A62" s="124"/>
      <c r="B62" s="33" t="s">
        <v>131</v>
      </c>
      <c r="C62" s="4" t="s">
        <v>132</v>
      </c>
      <c r="D62" s="63" t="s">
        <v>5</v>
      </c>
      <c r="E62" s="4" t="s">
        <v>128</v>
      </c>
      <c r="F62" s="177"/>
      <c r="G62" s="228"/>
      <c r="H62" s="177"/>
      <c r="I62" s="177"/>
      <c r="J62" s="177"/>
      <c r="K62" s="177"/>
      <c r="L62" s="177"/>
      <c r="M62" s="177"/>
      <c r="N62" s="177"/>
      <c r="O62" s="174"/>
      <c r="P62" s="167"/>
      <c r="Q62" s="167"/>
      <c r="R62" s="177"/>
      <c r="S62" s="177"/>
      <c r="T62" s="177"/>
      <c r="U62" s="177"/>
      <c r="V62" s="177"/>
      <c r="W62" s="177"/>
      <c r="X62" s="167"/>
      <c r="Y62" s="167"/>
      <c r="Z62" s="177"/>
      <c r="AA62" s="202"/>
    </row>
    <row r="63" spans="1:27" ht="15" customHeight="1" x14ac:dyDescent="0.25">
      <c r="A63" s="125"/>
      <c r="B63" s="33" t="s">
        <v>86</v>
      </c>
      <c r="C63" s="4" t="s">
        <v>133</v>
      </c>
      <c r="D63" s="63" t="s">
        <v>5</v>
      </c>
      <c r="E63" s="4" t="s">
        <v>128</v>
      </c>
      <c r="F63" s="177"/>
      <c r="G63" s="228"/>
      <c r="H63" s="177"/>
      <c r="I63" s="177"/>
      <c r="J63" s="177"/>
      <c r="K63" s="177"/>
      <c r="L63" s="177"/>
      <c r="M63" s="177"/>
      <c r="N63" s="177"/>
      <c r="O63" s="174"/>
      <c r="P63" s="167"/>
      <c r="Q63" s="167"/>
      <c r="R63" s="177"/>
      <c r="S63" s="177"/>
      <c r="T63" s="177"/>
      <c r="U63" s="177"/>
      <c r="V63" s="177"/>
      <c r="W63" s="177"/>
      <c r="X63" s="167"/>
      <c r="Y63" s="167"/>
      <c r="Z63" s="177"/>
      <c r="AA63" s="202"/>
    </row>
    <row r="64" spans="1:27" s="1" customFormat="1" ht="15" customHeight="1" x14ac:dyDescent="0.25">
      <c r="A64" s="151">
        <v>22</v>
      </c>
      <c r="B64" s="3" t="s">
        <v>141</v>
      </c>
      <c r="C64" s="3" t="s">
        <v>142</v>
      </c>
      <c r="D64" s="64" t="s">
        <v>5</v>
      </c>
      <c r="E64" s="3" t="s">
        <v>143</v>
      </c>
      <c r="F64" s="177">
        <v>1</v>
      </c>
      <c r="G64" s="228">
        <v>4</v>
      </c>
      <c r="H64" s="177">
        <v>3</v>
      </c>
      <c r="I64" s="177">
        <v>4</v>
      </c>
      <c r="J64" s="177">
        <v>3</v>
      </c>
      <c r="K64" s="177">
        <v>1</v>
      </c>
      <c r="L64" s="177">
        <v>2</v>
      </c>
      <c r="M64" s="177">
        <v>11</v>
      </c>
      <c r="N64" s="177">
        <v>3</v>
      </c>
      <c r="O64" s="176">
        <v>-1</v>
      </c>
      <c r="P64" s="167">
        <f>SUM(G64:O67)</f>
        <v>30</v>
      </c>
      <c r="Q64" s="167">
        <f>RANK(P64,$P$26:$P$88,1)</f>
        <v>2</v>
      </c>
      <c r="R64" s="177">
        <v>8</v>
      </c>
      <c r="S64" s="177">
        <v>3</v>
      </c>
      <c r="T64" s="177">
        <v>3</v>
      </c>
      <c r="U64" s="177">
        <v>2</v>
      </c>
      <c r="V64" s="177">
        <v>1</v>
      </c>
      <c r="W64" s="177">
        <v>13</v>
      </c>
      <c r="X64" s="167">
        <f>SUM(R64:W67)</f>
        <v>30</v>
      </c>
      <c r="Y64" s="167">
        <f>RANK(X64,$X$26:$X$88,1)</f>
        <v>3</v>
      </c>
      <c r="Z64" s="177">
        <f>SUM(Q64,Y64)</f>
        <v>5</v>
      </c>
      <c r="AA64" s="202">
        <f>RANK(Z64,$Z$26:$Z$88,1)</f>
        <v>2</v>
      </c>
    </row>
    <row r="65" spans="1:27" s="1" customFormat="1" ht="15" customHeight="1" x14ac:dyDescent="0.25">
      <c r="A65" s="152"/>
      <c r="B65" s="4" t="s">
        <v>144</v>
      </c>
      <c r="C65" s="4" t="s">
        <v>145</v>
      </c>
      <c r="D65" s="63" t="s">
        <v>5</v>
      </c>
      <c r="E65" s="4" t="s">
        <v>143</v>
      </c>
      <c r="F65" s="177"/>
      <c r="G65" s="228"/>
      <c r="H65" s="177"/>
      <c r="I65" s="177"/>
      <c r="J65" s="177"/>
      <c r="K65" s="177"/>
      <c r="L65" s="177"/>
      <c r="M65" s="177"/>
      <c r="N65" s="177"/>
      <c r="O65" s="174"/>
      <c r="P65" s="167"/>
      <c r="Q65" s="167"/>
      <c r="R65" s="177"/>
      <c r="S65" s="177"/>
      <c r="T65" s="177"/>
      <c r="U65" s="177"/>
      <c r="V65" s="177"/>
      <c r="W65" s="177"/>
      <c r="X65" s="167"/>
      <c r="Y65" s="167"/>
      <c r="Z65" s="177"/>
      <c r="AA65" s="202"/>
    </row>
    <row r="66" spans="1:27" s="1" customFormat="1" ht="15" customHeight="1" x14ac:dyDescent="0.25">
      <c r="A66" s="152"/>
      <c r="B66" s="4" t="s">
        <v>146</v>
      </c>
      <c r="C66" s="4" t="s">
        <v>147</v>
      </c>
      <c r="D66" s="63" t="s">
        <v>5</v>
      </c>
      <c r="E66" s="4" t="s">
        <v>143</v>
      </c>
      <c r="F66" s="177"/>
      <c r="G66" s="228"/>
      <c r="H66" s="177"/>
      <c r="I66" s="177"/>
      <c r="J66" s="177"/>
      <c r="K66" s="177"/>
      <c r="L66" s="177"/>
      <c r="M66" s="177"/>
      <c r="N66" s="177"/>
      <c r="O66" s="174"/>
      <c r="P66" s="167"/>
      <c r="Q66" s="167"/>
      <c r="R66" s="177"/>
      <c r="S66" s="177"/>
      <c r="T66" s="177"/>
      <c r="U66" s="177"/>
      <c r="V66" s="177"/>
      <c r="W66" s="177"/>
      <c r="X66" s="167"/>
      <c r="Y66" s="167"/>
      <c r="Z66" s="177"/>
      <c r="AA66" s="202"/>
    </row>
    <row r="67" spans="1:27" s="1" customFormat="1" ht="15" customHeight="1" x14ac:dyDescent="0.25">
      <c r="A67" s="153"/>
      <c r="B67" s="5" t="s">
        <v>149</v>
      </c>
      <c r="C67" s="5" t="s">
        <v>150</v>
      </c>
      <c r="D67" s="65" t="s">
        <v>5</v>
      </c>
      <c r="E67" s="5" t="s">
        <v>143</v>
      </c>
      <c r="F67" s="177"/>
      <c r="G67" s="228"/>
      <c r="H67" s="177"/>
      <c r="I67" s="177"/>
      <c r="J67" s="177"/>
      <c r="K67" s="177"/>
      <c r="L67" s="177"/>
      <c r="M67" s="177"/>
      <c r="N67" s="177"/>
      <c r="O67" s="175"/>
      <c r="P67" s="167"/>
      <c r="Q67" s="167"/>
      <c r="R67" s="177"/>
      <c r="S67" s="177"/>
      <c r="T67" s="177"/>
      <c r="U67" s="177"/>
      <c r="V67" s="177"/>
      <c r="W67" s="177"/>
      <c r="X67" s="167"/>
      <c r="Y67" s="167"/>
      <c r="Z67" s="177"/>
      <c r="AA67" s="202"/>
    </row>
    <row r="68" spans="1:27" s="1" customFormat="1" ht="15" customHeight="1" x14ac:dyDescent="0.25">
      <c r="A68" s="151">
        <v>20</v>
      </c>
      <c r="B68" s="3" t="s">
        <v>175</v>
      </c>
      <c r="C68" s="3" t="s">
        <v>176</v>
      </c>
      <c r="D68" s="64" t="s">
        <v>5</v>
      </c>
      <c r="E68" s="3" t="s">
        <v>177</v>
      </c>
      <c r="F68" s="177">
        <v>1</v>
      </c>
      <c r="G68" s="228">
        <v>13</v>
      </c>
      <c r="H68" s="177">
        <v>7</v>
      </c>
      <c r="I68" s="177">
        <v>8</v>
      </c>
      <c r="J68" s="177">
        <v>6</v>
      </c>
      <c r="K68" s="177">
        <v>1</v>
      </c>
      <c r="L68" s="177">
        <v>11</v>
      </c>
      <c r="M68" s="177">
        <v>11</v>
      </c>
      <c r="N68" s="177">
        <v>7</v>
      </c>
      <c r="O68" s="176">
        <v>-1</v>
      </c>
      <c r="P68" s="167">
        <f>SUM(G68:O71)</f>
        <v>63</v>
      </c>
      <c r="Q68" s="167">
        <f>RANK(P68,$P$26:$P$88,1)</f>
        <v>10</v>
      </c>
      <c r="R68" s="177">
        <v>13</v>
      </c>
      <c r="S68" s="177">
        <v>2</v>
      </c>
      <c r="T68" s="177">
        <v>14</v>
      </c>
      <c r="U68" s="177">
        <v>3</v>
      </c>
      <c r="V68" s="177">
        <v>10</v>
      </c>
      <c r="W68" s="177">
        <v>3</v>
      </c>
      <c r="X68" s="167">
        <f>SUM(R68:W71)</f>
        <v>45</v>
      </c>
      <c r="Y68" s="167">
        <f>RANK(X68,$X$26:$X$88,1)</f>
        <v>10</v>
      </c>
      <c r="Z68" s="177">
        <f>SUM(Q68,Y68)</f>
        <v>20</v>
      </c>
      <c r="AA68" s="202">
        <f>RANK(Z68,$Z$26:$Z$88,1)</f>
        <v>11</v>
      </c>
    </row>
    <row r="69" spans="1:27" s="1" customFormat="1" ht="15" customHeight="1" x14ac:dyDescent="0.25">
      <c r="A69" s="152"/>
      <c r="B69" s="4" t="s">
        <v>178</v>
      </c>
      <c r="C69" s="4" t="s">
        <v>179</v>
      </c>
      <c r="D69" s="63" t="s">
        <v>5</v>
      </c>
      <c r="E69" s="4" t="s">
        <v>177</v>
      </c>
      <c r="F69" s="177"/>
      <c r="G69" s="228"/>
      <c r="H69" s="177"/>
      <c r="I69" s="177"/>
      <c r="J69" s="177"/>
      <c r="K69" s="177"/>
      <c r="L69" s="177"/>
      <c r="M69" s="177"/>
      <c r="N69" s="177"/>
      <c r="O69" s="174"/>
      <c r="P69" s="167"/>
      <c r="Q69" s="167"/>
      <c r="R69" s="177"/>
      <c r="S69" s="177"/>
      <c r="T69" s="177"/>
      <c r="U69" s="177"/>
      <c r="V69" s="177"/>
      <c r="W69" s="177"/>
      <c r="X69" s="167"/>
      <c r="Y69" s="167"/>
      <c r="Z69" s="177"/>
      <c r="AA69" s="202"/>
    </row>
    <row r="70" spans="1:27" s="1" customFormat="1" ht="15" customHeight="1" x14ac:dyDescent="0.25">
      <c r="A70" s="152"/>
      <c r="B70" s="4" t="s">
        <v>180</v>
      </c>
      <c r="C70" s="4" t="s">
        <v>181</v>
      </c>
      <c r="D70" s="63" t="s">
        <v>5</v>
      </c>
      <c r="E70" s="4" t="s">
        <v>177</v>
      </c>
      <c r="F70" s="177"/>
      <c r="G70" s="228"/>
      <c r="H70" s="177"/>
      <c r="I70" s="177"/>
      <c r="J70" s="177"/>
      <c r="K70" s="177"/>
      <c r="L70" s="177"/>
      <c r="M70" s="177"/>
      <c r="N70" s="177"/>
      <c r="O70" s="174"/>
      <c r="P70" s="167"/>
      <c r="Q70" s="167"/>
      <c r="R70" s="177"/>
      <c r="S70" s="177"/>
      <c r="T70" s="177"/>
      <c r="U70" s="177"/>
      <c r="V70" s="177"/>
      <c r="W70" s="177"/>
      <c r="X70" s="167"/>
      <c r="Y70" s="167"/>
      <c r="Z70" s="177"/>
      <c r="AA70" s="202"/>
    </row>
    <row r="71" spans="1:27" s="1" customFormat="1" ht="15" customHeight="1" x14ac:dyDescent="0.25">
      <c r="A71" s="153"/>
      <c r="B71" s="5" t="s">
        <v>182</v>
      </c>
      <c r="C71" s="5" t="s">
        <v>183</v>
      </c>
      <c r="D71" s="65" t="s">
        <v>5</v>
      </c>
      <c r="E71" s="5" t="s">
        <v>177</v>
      </c>
      <c r="F71" s="177"/>
      <c r="G71" s="228"/>
      <c r="H71" s="177"/>
      <c r="I71" s="177"/>
      <c r="J71" s="177"/>
      <c r="K71" s="177"/>
      <c r="L71" s="177"/>
      <c r="M71" s="177"/>
      <c r="N71" s="177"/>
      <c r="O71" s="175"/>
      <c r="P71" s="167"/>
      <c r="Q71" s="167"/>
      <c r="R71" s="177"/>
      <c r="S71" s="177"/>
      <c r="T71" s="177"/>
      <c r="U71" s="177"/>
      <c r="V71" s="177"/>
      <c r="W71" s="177"/>
      <c r="X71" s="167"/>
      <c r="Y71" s="167"/>
      <c r="Z71" s="177"/>
      <c r="AA71" s="202"/>
    </row>
    <row r="72" spans="1:27" s="1" customFormat="1" ht="15" customHeight="1" x14ac:dyDescent="0.25">
      <c r="A72" s="151">
        <v>21</v>
      </c>
      <c r="B72" s="4" t="s">
        <v>184</v>
      </c>
      <c r="C72" s="4" t="s">
        <v>185</v>
      </c>
      <c r="D72" s="63" t="s">
        <v>5</v>
      </c>
      <c r="E72" s="4" t="s">
        <v>177</v>
      </c>
      <c r="F72" s="174">
        <v>2</v>
      </c>
      <c r="G72" s="231">
        <v>10</v>
      </c>
      <c r="H72" s="174">
        <v>6</v>
      </c>
      <c r="I72" s="174">
        <v>11</v>
      </c>
      <c r="J72" s="174">
        <v>8</v>
      </c>
      <c r="K72" s="174">
        <v>1</v>
      </c>
      <c r="L72" s="174">
        <v>12</v>
      </c>
      <c r="M72" s="174">
        <v>13</v>
      </c>
      <c r="N72" s="174">
        <v>12</v>
      </c>
      <c r="O72" s="174">
        <v>-1</v>
      </c>
      <c r="P72" s="167">
        <f>SUM(G72:O75)</f>
        <v>72</v>
      </c>
      <c r="Q72" s="167">
        <f>RANK(P72,$P$26:$P$88,1)</f>
        <v>12</v>
      </c>
      <c r="R72" s="174">
        <v>7</v>
      </c>
      <c r="S72" s="174">
        <v>1</v>
      </c>
      <c r="T72" s="174">
        <v>9</v>
      </c>
      <c r="U72" s="174">
        <v>4</v>
      </c>
      <c r="V72" s="174">
        <v>3</v>
      </c>
      <c r="W72" s="174">
        <v>7</v>
      </c>
      <c r="X72" s="167">
        <f>SUM(R72:W75)</f>
        <v>31</v>
      </c>
      <c r="Y72" s="167">
        <f>RANK(X72,$X$26:$X$88,1)</f>
        <v>4</v>
      </c>
      <c r="Z72" s="177">
        <f>SUM(Q72,Y72)</f>
        <v>16</v>
      </c>
      <c r="AA72" s="202">
        <f>RANK(Z72,$Z$26:$Z$88,1)</f>
        <v>9</v>
      </c>
    </row>
    <row r="73" spans="1:27" s="1" customFormat="1" ht="15" customHeight="1" x14ac:dyDescent="0.25">
      <c r="A73" s="152"/>
      <c r="B73" s="4" t="s">
        <v>186</v>
      </c>
      <c r="C73" s="4" t="s">
        <v>187</v>
      </c>
      <c r="D73" s="63" t="s">
        <v>5</v>
      </c>
      <c r="E73" s="4" t="s">
        <v>177</v>
      </c>
      <c r="F73" s="174"/>
      <c r="G73" s="231"/>
      <c r="H73" s="174"/>
      <c r="I73" s="174"/>
      <c r="J73" s="174"/>
      <c r="K73" s="174"/>
      <c r="L73" s="174"/>
      <c r="M73" s="174"/>
      <c r="N73" s="174"/>
      <c r="O73" s="174"/>
      <c r="P73" s="167"/>
      <c r="Q73" s="167"/>
      <c r="R73" s="174"/>
      <c r="S73" s="174"/>
      <c r="T73" s="174"/>
      <c r="U73" s="174"/>
      <c r="V73" s="174"/>
      <c r="W73" s="174"/>
      <c r="X73" s="167"/>
      <c r="Y73" s="167"/>
      <c r="Z73" s="177"/>
      <c r="AA73" s="202"/>
    </row>
    <row r="74" spans="1:27" s="1" customFormat="1" ht="15" customHeight="1" x14ac:dyDescent="0.25">
      <c r="A74" s="152"/>
      <c r="B74" s="4" t="s">
        <v>188</v>
      </c>
      <c r="C74" s="4" t="s">
        <v>121</v>
      </c>
      <c r="D74" s="63" t="s">
        <v>5</v>
      </c>
      <c r="E74" s="4" t="s">
        <v>177</v>
      </c>
      <c r="F74" s="174"/>
      <c r="G74" s="231"/>
      <c r="H74" s="174"/>
      <c r="I74" s="174"/>
      <c r="J74" s="174"/>
      <c r="K74" s="174"/>
      <c r="L74" s="174"/>
      <c r="M74" s="174"/>
      <c r="N74" s="174"/>
      <c r="O74" s="174"/>
      <c r="P74" s="167"/>
      <c r="Q74" s="167"/>
      <c r="R74" s="174"/>
      <c r="S74" s="174"/>
      <c r="T74" s="174"/>
      <c r="U74" s="174"/>
      <c r="V74" s="174"/>
      <c r="W74" s="174"/>
      <c r="X74" s="167"/>
      <c r="Y74" s="167"/>
      <c r="Z74" s="177"/>
      <c r="AA74" s="202"/>
    </row>
    <row r="75" spans="1:27" s="1" customFormat="1" ht="15" customHeight="1" x14ac:dyDescent="0.25">
      <c r="A75" s="153"/>
      <c r="B75" s="5" t="s">
        <v>189</v>
      </c>
      <c r="C75" s="5" t="s">
        <v>190</v>
      </c>
      <c r="D75" s="65" t="s">
        <v>5</v>
      </c>
      <c r="E75" s="5" t="s">
        <v>177</v>
      </c>
      <c r="F75" s="175"/>
      <c r="G75" s="227"/>
      <c r="H75" s="175"/>
      <c r="I75" s="175"/>
      <c r="J75" s="175"/>
      <c r="K75" s="175"/>
      <c r="L75" s="175"/>
      <c r="M75" s="175"/>
      <c r="N75" s="175"/>
      <c r="O75" s="175"/>
      <c r="P75" s="167"/>
      <c r="Q75" s="167"/>
      <c r="R75" s="175"/>
      <c r="S75" s="175"/>
      <c r="T75" s="175"/>
      <c r="U75" s="175"/>
      <c r="V75" s="175"/>
      <c r="W75" s="175"/>
      <c r="X75" s="167"/>
      <c r="Y75" s="167"/>
      <c r="Z75" s="177"/>
      <c r="AA75" s="202"/>
    </row>
    <row r="76" spans="1:27" s="1" customFormat="1" ht="15" customHeight="1" x14ac:dyDescent="0.25">
      <c r="A76" s="259">
        <v>24</v>
      </c>
      <c r="B76" s="3" t="s">
        <v>120</v>
      </c>
      <c r="C76" s="3" t="s">
        <v>191</v>
      </c>
      <c r="D76" s="64" t="s">
        <v>5</v>
      </c>
      <c r="E76" s="3" t="s">
        <v>23</v>
      </c>
      <c r="F76" s="176">
        <v>1</v>
      </c>
      <c r="G76" s="232">
        <v>7</v>
      </c>
      <c r="H76" s="176">
        <v>9</v>
      </c>
      <c r="I76" s="176">
        <v>9</v>
      </c>
      <c r="J76" s="176">
        <v>4</v>
      </c>
      <c r="K76" s="176">
        <v>1</v>
      </c>
      <c r="L76" s="176">
        <v>13</v>
      </c>
      <c r="M76" s="176">
        <v>5</v>
      </c>
      <c r="N76" s="176">
        <v>13</v>
      </c>
      <c r="O76" s="176">
        <v>-1</v>
      </c>
      <c r="P76" s="169">
        <f>SUM(G76:O79)</f>
        <v>60</v>
      </c>
      <c r="Q76" s="169">
        <f>RANK(P76,$P$26:$P$88,1)</f>
        <v>8</v>
      </c>
      <c r="R76" s="176">
        <v>4</v>
      </c>
      <c r="S76" s="176">
        <v>5</v>
      </c>
      <c r="T76" s="176">
        <v>6</v>
      </c>
      <c r="U76" s="176">
        <v>4</v>
      </c>
      <c r="V76" s="176">
        <v>8</v>
      </c>
      <c r="W76" s="176">
        <v>8</v>
      </c>
      <c r="X76" s="169">
        <f>SUM(R76:W79)</f>
        <v>35</v>
      </c>
      <c r="Y76" s="169">
        <f>RANK(X76,$X$26:$X$88,1)</f>
        <v>7</v>
      </c>
      <c r="Z76" s="176">
        <f>SUM(Q76,Y76)</f>
        <v>15</v>
      </c>
      <c r="AA76" s="215">
        <f>RANK(Z76,$Z$26:$Z$88,1)</f>
        <v>6</v>
      </c>
    </row>
    <row r="77" spans="1:27" s="1" customFormat="1" ht="15" customHeight="1" x14ac:dyDescent="0.25">
      <c r="A77" s="260"/>
      <c r="B77" s="4" t="s">
        <v>192</v>
      </c>
      <c r="C77" s="4" t="s">
        <v>193</v>
      </c>
      <c r="D77" s="63" t="s">
        <v>5</v>
      </c>
      <c r="E77" s="4" t="s">
        <v>23</v>
      </c>
      <c r="F77" s="174"/>
      <c r="G77" s="231"/>
      <c r="H77" s="174"/>
      <c r="I77" s="174"/>
      <c r="J77" s="174"/>
      <c r="K77" s="174"/>
      <c r="L77" s="174"/>
      <c r="M77" s="174"/>
      <c r="N77" s="174"/>
      <c r="O77" s="174"/>
      <c r="P77" s="170"/>
      <c r="Q77" s="170"/>
      <c r="R77" s="174"/>
      <c r="S77" s="174"/>
      <c r="T77" s="174"/>
      <c r="U77" s="174"/>
      <c r="V77" s="174"/>
      <c r="W77" s="174"/>
      <c r="X77" s="170"/>
      <c r="Y77" s="170"/>
      <c r="Z77" s="174"/>
      <c r="AA77" s="216"/>
    </row>
    <row r="78" spans="1:27" s="1" customFormat="1" ht="15" customHeight="1" x14ac:dyDescent="0.25">
      <c r="A78" s="260"/>
      <c r="B78" s="77" t="s">
        <v>274</v>
      </c>
      <c r="C78" s="77" t="s">
        <v>275</v>
      </c>
      <c r="D78" s="63" t="s">
        <v>5</v>
      </c>
      <c r="E78" s="4" t="s">
        <v>23</v>
      </c>
      <c r="F78" s="174"/>
      <c r="G78" s="231"/>
      <c r="H78" s="174"/>
      <c r="I78" s="174"/>
      <c r="J78" s="174"/>
      <c r="K78" s="174"/>
      <c r="L78" s="174"/>
      <c r="M78" s="174"/>
      <c r="N78" s="174"/>
      <c r="O78" s="174"/>
      <c r="P78" s="170"/>
      <c r="Q78" s="170"/>
      <c r="R78" s="174"/>
      <c r="S78" s="174"/>
      <c r="T78" s="174"/>
      <c r="U78" s="174"/>
      <c r="V78" s="174"/>
      <c r="W78" s="174"/>
      <c r="X78" s="170"/>
      <c r="Y78" s="170"/>
      <c r="Z78" s="174"/>
      <c r="AA78" s="216"/>
    </row>
    <row r="79" spans="1:27" s="1" customFormat="1" ht="15" customHeight="1" x14ac:dyDescent="0.25">
      <c r="A79" s="261"/>
      <c r="B79" s="5" t="s">
        <v>194</v>
      </c>
      <c r="C79" s="5" t="s">
        <v>195</v>
      </c>
      <c r="D79" s="65" t="s">
        <v>5</v>
      </c>
      <c r="E79" s="5" t="s">
        <v>23</v>
      </c>
      <c r="F79" s="175"/>
      <c r="G79" s="227"/>
      <c r="H79" s="175"/>
      <c r="I79" s="175"/>
      <c r="J79" s="175"/>
      <c r="K79" s="175"/>
      <c r="L79" s="175"/>
      <c r="M79" s="175"/>
      <c r="N79" s="175"/>
      <c r="O79" s="175"/>
      <c r="P79" s="171"/>
      <c r="Q79" s="171"/>
      <c r="R79" s="175"/>
      <c r="S79" s="175"/>
      <c r="T79" s="175"/>
      <c r="U79" s="175"/>
      <c r="V79" s="175"/>
      <c r="W79" s="175"/>
      <c r="X79" s="171"/>
      <c r="Y79" s="171"/>
      <c r="Z79" s="175"/>
      <c r="AA79" s="209"/>
    </row>
    <row r="80" spans="1:27" s="1" customFormat="1" ht="15" customHeight="1" x14ac:dyDescent="0.25">
      <c r="A80" s="151">
        <v>28</v>
      </c>
      <c r="B80" s="4" t="s">
        <v>196</v>
      </c>
      <c r="C80" s="4" t="s">
        <v>121</v>
      </c>
      <c r="D80" s="63" t="s">
        <v>5</v>
      </c>
      <c r="E80" s="4" t="s">
        <v>85</v>
      </c>
      <c r="F80" s="176">
        <v>1</v>
      </c>
      <c r="G80" s="232">
        <v>5</v>
      </c>
      <c r="H80" s="176">
        <v>2</v>
      </c>
      <c r="I80" s="176">
        <v>3</v>
      </c>
      <c r="J80" s="176">
        <v>9</v>
      </c>
      <c r="K80" s="176">
        <v>1</v>
      </c>
      <c r="L80" s="176">
        <v>9</v>
      </c>
      <c r="M80" s="176">
        <v>1</v>
      </c>
      <c r="N80" s="176">
        <v>4</v>
      </c>
      <c r="O80" s="176">
        <v>-1</v>
      </c>
      <c r="P80" s="169">
        <f>SUM(G80:O84)</f>
        <v>33</v>
      </c>
      <c r="Q80" s="169">
        <f>RANK(P80,$P$26:$P$88,1)</f>
        <v>4</v>
      </c>
      <c r="R80" s="176">
        <v>3</v>
      </c>
      <c r="S80" s="176">
        <v>4</v>
      </c>
      <c r="T80" s="176">
        <v>7</v>
      </c>
      <c r="U80" s="176">
        <v>1</v>
      </c>
      <c r="V80" s="176">
        <v>12</v>
      </c>
      <c r="W80" s="176">
        <v>5</v>
      </c>
      <c r="X80" s="169">
        <f>SUM(R80:W84)</f>
        <v>32</v>
      </c>
      <c r="Y80" s="169">
        <f>RANK(X80,$X$26:$X$88,1)</f>
        <v>5</v>
      </c>
      <c r="Z80" s="176">
        <f>SUM(Q80,Y80)</f>
        <v>9</v>
      </c>
      <c r="AA80" s="215">
        <f>RANK(Z80,$Z$26:$Z$88,1)</f>
        <v>4</v>
      </c>
    </row>
    <row r="81" spans="1:27" s="1" customFormat="1" ht="15" customHeight="1" x14ac:dyDescent="0.25">
      <c r="A81" s="152"/>
      <c r="B81" s="4" t="s">
        <v>419</v>
      </c>
      <c r="C81" s="4" t="s">
        <v>420</v>
      </c>
      <c r="D81" s="63" t="s">
        <v>5</v>
      </c>
      <c r="E81" s="4" t="s">
        <v>85</v>
      </c>
      <c r="F81" s="174"/>
      <c r="G81" s="231"/>
      <c r="H81" s="174"/>
      <c r="I81" s="174"/>
      <c r="J81" s="174"/>
      <c r="K81" s="174"/>
      <c r="L81" s="174"/>
      <c r="M81" s="174"/>
      <c r="N81" s="174"/>
      <c r="O81" s="174"/>
      <c r="P81" s="170"/>
      <c r="Q81" s="170"/>
      <c r="R81" s="174"/>
      <c r="S81" s="174"/>
      <c r="T81" s="174"/>
      <c r="U81" s="174"/>
      <c r="V81" s="174"/>
      <c r="W81" s="174"/>
      <c r="X81" s="170"/>
      <c r="Y81" s="170"/>
      <c r="Z81" s="174"/>
      <c r="AA81" s="216"/>
    </row>
    <row r="82" spans="1:27" s="1" customFormat="1" ht="15" customHeight="1" x14ac:dyDescent="0.25">
      <c r="A82" s="152"/>
      <c r="B82" s="4" t="s">
        <v>197</v>
      </c>
      <c r="C82" s="4" t="s">
        <v>198</v>
      </c>
      <c r="D82" s="63" t="s">
        <v>5</v>
      </c>
      <c r="E82" s="4" t="s">
        <v>85</v>
      </c>
      <c r="F82" s="174"/>
      <c r="G82" s="231"/>
      <c r="H82" s="174"/>
      <c r="I82" s="174"/>
      <c r="J82" s="174"/>
      <c r="K82" s="174"/>
      <c r="L82" s="174"/>
      <c r="M82" s="174"/>
      <c r="N82" s="174"/>
      <c r="O82" s="174"/>
      <c r="P82" s="170"/>
      <c r="Q82" s="170"/>
      <c r="R82" s="174"/>
      <c r="S82" s="174"/>
      <c r="T82" s="174"/>
      <c r="U82" s="174"/>
      <c r="V82" s="174"/>
      <c r="W82" s="174"/>
      <c r="X82" s="170"/>
      <c r="Y82" s="170"/>
      <c r="Z82" s="174"/>
      <c r="AA82" s="216"/>
    </row>
    <row r="83" spans="1:27" s="1" customFormat="1" ht="15" customHeight="1" x14ac:dyDescent="0.25">
      <c r="A83" s="152"/>
      <c r="B83" s="4" t="s">
        <v>199</v>
      </c>
      <c r="C83" s="4" t="s">
        <v>91</v>
      </c>
      <c r="D83" s="63" t="s">
        <v>5</v>
      </c>
      <c r="E83" s="4" t="s">
        <v>85</v>
      </c>
      <c r="F83" s="174"/>
      <c r="G83" s="231"/>
      <c r="H83" s="174"/>
      <c r="I83" s="174"/>
      <c r="J83" s="174"/>
      <c r="K83" s="174"/>
      <c r="L83" s="174"/>
      <c r="M83" s="174"/>
      <c r="N83" s="174"/>
      <c r="O83" s="174"/>
      <c r="P83" s="170"/>
      <c r="Q83" s="170"/>
      <c r="R83" s="174"/>
      <c r="S83" s="174"/>
      <c r="T83" s="174"/>
      <c r="U83" s="174"/>
      <c r="V83" s="174"/>
      <c r="W83" s="174"/>
      <c r="X83" s="170"/>
      <c r="Y83" s="170"/>
      <c r="Z83" s="174"/>
      <c r="AA83" s="216"/>
    </row>
    <row r="84" spans="1:27" s="1" customFormat="1" ht="15" customHeight="1" x14ac:dyDescent="0.25">
      <c r="A84" s="153"/>
      <c r="B84" s="5" t="s">
        <v>200</v>
      </c>
      <c r="C84" s="5" t="s">
        <v>121</v>
      </c>
      <c r="D84" s="65" t="s">
        <v>5</v>
      </c>
      <c r="E84" s="5" t="s">
        <v>85</v>
      </c>
      <c r="F84" s="175"/>
      <c r="G84" s="227"/>
      <c r="H84" s="175"/>
      <c r="I84" s="175"/>
      <c r="J84" s="175"/>
      <c r="K84" s="175"/>
      <c r="L84" s="175"/>
      <c r="M84" s="175"/>
      <c r="N84" s="175"/>
      <c r="O84" s="175"/>
      <c r="P84" s="171"/>
      <c r="Q84" s="171"/>
      <c r="R84" s="175"/>
      <c r="S84" s="175"/>
      <c r="T84" s="175"/>
      <c r="U84" s="175"/>
      <c r="V84" s="175"/>
      <c r="W84" s="175"/>
      <c r="X84" s="171"/>
      <c r="Y84" s="171"/>
      <c r="Z84" s="175"/>
      <c r="AA84" s="209"/>
    </row>
    <row r="85" spans="1:27" ht="14.1" customHeight="1" x14ac:dyDescent="0.25">
      <c r="A85" s="126">
        <v>3</v>
      </c>
      <c r="B85" s="33" t="s">
        <v>134</v>
      </c>
      <c r="C85" s="4" t="s">
        <v>135</v>
      </c>
      <c r="D85" s="63" t="s">
        <v>5</v>
      </c>
      <c r="E85" s="4" t="s">
        <v>51</v>
      </c>
      <c r="F85" s="177">
        <v>1</v>
      </c>
      <c r="G85" s="228">
        <v>3</v>
      </c>
      <c r="H85" s="177">
        <v>13</v>
      </c>
      <c r="I85" s="177">
        <v>5</v>
      </c>
      <c r="J85" s="177">
        <v>14</v>
      </c>
      <c r="K85" s="177">
        <v>1</v>
      </c>
      <c r="L85" s="177">
        <v>8</v>
      </c>
      <c r="M85" s="177">
        <v>9</v>
      </c>
      <c r="N85" s="177">
        <v>9</v>
      </c>
      <c r="O85" s="176">
        <v>-1</v>
      </c>
      <c r="P85" s="167">
        <f>SUM(G85:O88)</f>
        <v>61</v>
      </c>
      <c r="Q85" s="167">
        <f>RANK(P85,$P$26:$P$88,1)</f>
        <v>9</v>
      </c>
      <c r="R85" s="177">
        <v>12</v>
      </c>
      <c r="S85" s="177">
        <v>3</v>
      </c>
      <c r="T85" s="177">
        <v>8</v>
      </c>
      <c r="U85" s="177">
        <v>2</v>
      </c>
      <c r="V85" s="177">
        <v>4</v>
      </c>
      <c r="W85" s="177">
        <v>4</v>
      </c>
      <c r="X85" s="167">
        <f>SUM(R85:W88)</f>
        <v>33</v>
      </c>
      <c r="Y85" s="167">
        <f>RANK(X85,$X$26:$X$88,1)</f>
        <v>6</v>
      </c>
      <c r="Z85" s="177">
        <f>SUM(Q85,Y85)</f>
        <v>15</v>
      </c>
      <c r="AA85" s="202">
        <f>RANK(Z85,$Z$26:$Z$88,1)</f>
        <v>6</v>
      </c>
    </row>
    <row r="86" spans="1:27" ht="14.1" customHeight="1" x14ac:dyDescent="0.25">
      <c r="A86" s="126"/>
      <c r="B86" s="33" t="s">
        <v>136</v>
      </c>
      <c r="C86" s="4" t="s">
        <v>101</v>
      </c>
      <c r="D86" s="63" t="s">
        <v>5</v>
      </c>
      <c r="E86" s="4" t="s">
        <v>51</v>
      </c>
      <c r="F86" s="177"/>
      <c r="G86" s="228"/>
      <c r="H86" s="177"/>
      <c r="I86" s="177"/>
      <c r="J86" s="177"/>
      <c r="K86" s="177"/>
      <c r="L86" s="177"/>
      <c r="M86" s="177"/>
      <c r="N86" s="177"/>
      <c r="O86" s="174"/>
      <c r="P86" s="167"/>
      <c r="Q86" s="167"/>
      <c r="R86" s="177"/>
      <c r="S86" s="177"/>
      <c r="T86" s="177"/>
      <c r="U86" s="177"/>
      <c r="V86" s="177"/>
      <c r="W86" s="177"/>
      <c r="X86" s="167"/>
      <c r="Y86" s="167"/>
      <c r="Z86" s="177"/>
      <c r="AA86" s="202"/>
    </row>
    <row r="87" spans="1:27" ht="14.1" customHeight="1" x14ac:dyDescent="0.25">
      <c r="A87" s="126"/>
      <c r="B87" s="33" t="s">
        <v>137</v>
      </c>
      <c r="C87" s="4" t="s">
        <v>138</v>
      </c>
      <c r="D87" s="63" t="s">
        <v>5</v>
      </c>
      <c r="E87" s="4" t="s">
        <v>51</v>
      </c>
      <c r="F87" s="177"/>
      <c r="G87" s="228"/>
      <c r="H87" s="177"/>
      <c r="I87" s="177"/>
      <c r="J87" s="177"/>
      <c r="K87" s="177"/>
      <c r="L87" s="177"/>
      <c r="M87" s="177"/>
      <c r="N87" s="177"/>
      <c r="O87" s="174"/>
      <c r="P87" s="167"/>
      <c r="Q87" s="167"/>
      <c r="R87" s="177"/>
      <c r="S87" s="177"/>
      <c r="T87" s="177"/>
      <c r="U87" s="177"/>
      <c r="V87" s="177"/>
      <c r="W87" s="177"/>
      <c r="X87" s="167"/>
      <c r="Y87" s="167"/>
      <c r="Z87" s="177"/>
      <c r="AA87" s="202"/>
    </row>
    <row r="88" spans="1:27" ht="14.1" customHeight="1" thickBot="1" x14ac:dyDescent="0.3">
      <c r="A88" s="184"/>
      <c r="B88" s="35" t="s">
        <v>139</v>
      </c>
      <c r="C88" s="5" t="s">
        <v>140</v>
      </c>
      <c r="D88" s="65" t="s">
        <v>5</v>
      </c>
      <c r="E88" s="5" t="s">
        <v>51</v>
      </c>
      <c r="F88" s="177"/>
      <c r="G88" s="228"/>
      <c r="H88" s="177"/>
      <c r="I88" s="177"/>
      <c r="J88" s="177"/>
      <c r="K88" s="177"/>
      <c r="L88" s="177"/>
      <c r="M88" s="177"/>
      <c r="N88" s="177"/>
      <c r="O88" s="263"/>
      <c r="P88" s="167"/>
      <c r="Q88" s="167"/>
      <c r="R88" s="177"/>
      <c r="S88" s="177"/>
      <c r="T88" s="177"/>
      <c r="U88" s="177"/>
      <c r="V88" s="177"/>
      <c r="W88" s="177"/>
      <c r="X88" s="167"/>
      <c r="Y88" s="167"/>
      <c r="Z88" s="177"/>
      <c r="AA88" s="202"/>
    </row>
    <row r="89" spans="1:27" ht="14.1" customHeight="1" x14ac:dyDescent="0.25">
      <c r="A89" s="182">
        <v>5</v>
      </c>
      <c r="B89" s="41" t="s">
        <v>49</v>
      </c>
      <c r="C89" s="9" t="s">
        <v>212</v>
      </c>
      <c r="D89" s="62" t="s">
        <v>203</v>
      </c>
      <c r="E89" s="9" t="s">
        <v>51</v>
      </c>
      <c r="F89" s="224">
        <v>1</v>
      </c>
      <c r="G89" s="265">
        <v>5</v>
      </c>
      <c r="H89" s="224">
        <v>3</v>
      </c>
      <c r="I89" s="224">
        <v>2</v>
      </c>
      <c r="J89" s="224">
        <v>2</v>
      </c>
      <c r="K89" s="224">
        <v>1</v>
      </c>
      <c r="L89" s="224">
        <v>9</v>
      </c>
      <c r="M89" s="224">
        <v>3</v>
      </c>
      <c r="N89" s="224">
        <v>2</v>
      </c>
      <c r="O89" s="264">
        <v>-1</v>
      </c>
      <c r="P89" s="193">
        <f>SUM(G89:O92)</f>
        <v>26</v>
      </c>
      <c r="Q89" s="193">
        <f>RANK(P89,$P$89:$P$128,1)</f>
        <v>3</v>
      </c>
      <c r="R89" s="224">
        <v>9</v>
      </c>
      <c r="S89" s="224">
        <v>8</v>
      </c>
      <c r="T89" s="224">
        <v>6</v>
      </c>
      <c r="U89" s="224">
        <v>3</v>
      </c>
      <c r="V89" s="224">
        <v>3</v>
      </c>
      <c r="W89" s="224">
        <v>6</v>
      </c>
      <c r="X89" s="193">
        <f>SUM(R89:W92)</f>
        <v>35</v>
      </c>
      <c r="Y89" s="193">
        <f>RANK(X89,$X$89:$X$128,1)</f>
        <v>7</v>
      </c>
      <c r="Z89" s="224">
        <f>SUM(Q89,Y89)</f>
        <v>10</v>
      </c>
      <c r="AA89" s="217">
        <f>RANK(Z89,$Z$89:$Z$128,1)</f>
        <v>4</v>
      </c>
    </row>
    <row r="90" spans="1:27" ht="14.1" customHeight="1" x14ac:dyDescent="0.25">
      <c r="A90" s="126"/>
      <c r="B90" s="33" t="s">
        <v>213</v>
      </c>
      <c r="C90" s="4" t="s">
        <v>214</v>
      </c>
      <c r="D90" s="63" t="s">
        <v>203</v>
      </c>
      <c r="E90" s="4" t="s">
        <v>51</v>
      </c>
      <c r="F90" s="183"/>
      <c r="G90" s="238"/>
      <c r="H90" s="183"/>
      <c r="I90" s="183"/>
      <c r="J90" s="183"/>
      <c r="K90" s="183"/>
      <c r="L90" s="183"/>
      <c r="M90" s="183"/>
      <c r="N90" s="183"/>
      <c r="O90" s="139"/>
      <c r="P90" s="167"/>
      <c r="Q90" s="167"/>
      <c r="R90" s="183"/>
      <c r="S90" s="183"/>
      <c r="T90" s="183"/>
      <c r="U90" s="183"/>
      <c r="V90" s="183"/>
      <c r="W90" s="183"/>
      <c r="X90" s="167"/>
      <c r="Y90" s="167"/>
      <c r="Z90" s="183"/>
      <c r="AA90" s="218"/>
    </row>
    <row r="91" spans="1:27" ht="14.1" customHeight="1" x14ac:dyDescent="0.25">
      <c r="A91" s="126"/>
      <c r="B91" s="33" t="s">
        <v>215</v>
      </c>
      <c r="C91" s="4" t="s">
        <v>216</v>
      </c>
      <c r="D91" s="63" t="s">
        <v>203</v>
      </c>
      <c r="E91" s="4" t="s">
        <v>51</v>
      </c>
      <c r="F91" s="183"/>
      <c r="G91" s="238"/>
      <c r="H91" s="183"/>
      <c r="I91" s="183"/>
      <c r="J91" s="183"/>
      <c r="K91" s="183"/>
      <c r="L91" s="183"/>
      <c r="M91" s="183"/>
      <c r="N91" s="183"/>
      <c r="O91" s="139"/>
      <c r="P91" s="167"/>
      <c r="Q91" s="167"/>
      <c r="R91" s="183"/>
      <c r="S91" s="183"/>
      <c r="T91" s="183"/>
      <c r="U91" s="183"/>
      <c r="V91" s="183"/>
      <c r="W91" s="183"/>
      <c r="X91" s="167"/>
      <c r="Y91" s="167"/>
      <c r="Z91" s="183"/>
      <c r="AA91" s="218"/>
    </row>
    <row r="92" spans="1:27" ht="14.1" customHeight="1" x14ac:dyDescent="0.25">
      <c r="A92" s="126"/>
      <c r="B92" s="35" t="s">
        <v>217</v>
      </c>
      <c r="C92" s="5" t="s">
        <v>218</v>
      </c>
      <c r="D92" s="65" t="s">
        <v>203</v>
      </c>
      <c r="E92" s="5" t="s">
        <v>51</v>
      </c>
      <c r="F92" s="183"/>
      <c r="G92" s="238"/>
      <c r="H92" s="183"/>
      <c r="I92" s="183"/>
      <c r="J92" s="183"/>
      <c r="K92" s="183"/>
      <c r="L92" s="183"/>
      <c r="M92" s="183"/>
      <c r="N92" s="183"/>
      <c r="O92" s="140"/>
      <c r="P92" s="167"/>
      <c r="Q92" s="167"/>
      <c r="R92" s="183"/>
      <c r="S92" s="183"/>
      <c r="T92" s="183"/>
      <c r="U92" s="183"/>
      <c r="V92" s="183"/>
      <c r="W92" s="183"/>
      <c r="X92" s="167"/>
      <c r="Y92" s="167"/>
      <c r="Z92" s="183"/>
      <c r="AA92" s="218"/>
    </row>
    <row r="93" spans="1:27" ht="14.1" customHeight="1" x14ac:dyDescent="0.25">
      <c r="A93" s="126">
        <v>10</v>
      </c>
      <c r="B93" s="34" t="s">
        <v>201</v>
      </c>
      <c r="C93" s="3" t="s">
        <v>202</v>
      </c>
      <c r="D93" s="64" t="s">
        <v>203</v>
      </c>
      <c r="E93" s="3" t="s">
        <v>24</v>
      </c>
      <c r="F93" s="183">
        <v>1</v>
      </c>
      <c r="G93" s="238">
        <v>7</v>
      </c>
      <c r="H93" s="183">
        <v>3</v>
      </c>
      <c r="I93" s="183">
        <v>9</v>
      </c>
      <c r="J93" s="183">
        <v>6</v>
      </c>
      <c r="K93" s="183">
        <v>1</v>
      </c>
      <c r="L93" s="183">
        <v>4</v>
      </c>
      <c r="M93" s="183">
        <v>7</v>
      </c>
      <c r="N93" s="183">
        <v>6</v>
      </c>
      <c r="O93" s="138">
        <v>-1</v>
      </c>
      <c r="P93" s="167">
        <f>SUM(G93:O97)</f>
        <v>42</v>
      </c>
      <c r="Q93" s="167">
        <f>RANK(P93,$P$89:$P$128,1)</f>
        <v>5</v>
      </c>
      <c r="R93" s="183">
        <v>5</v>
      </c>
      <c r="S93" s="183">
        <v>3</v>
      </c>
      <c r="T93" s="183">
        <v>9</v>
      </c>
      <c r="U93" s="183">
        <v>7</v>
      </c>
      <c r="V93" s="183">
        <v>7</v>
      </c>
      <c r="W93" s="183">
        <v>2</v>
      </c>
      <c r="X93" s="167">
        <f>SUM(R93:W97)</f>
        <v>33</v>
      </c>
      <c r="Y93" s="167">
        <f>RANK(X93,$X$89:$X$128,1)</f>
        <v>5</v>
      </c>
      <c r="Z93" s="183">
        <f>SUM(Q93,Y93)</f>
        <v>10</v>
      </c>
      <c r="AA93" s="218">
        <f>RANK(Z93,$Z$89:$Z$128,1)</f>
        <v>4</v>
      </c>
    </row>
    <row r="94" spans="1:27" ht="14.1" customHeight="1" x14ac:dyDescent="0.25">
      <c r="A94" s="126"/>
      <c r="B94" s="33" t="s">
        <v>204</v>
      </c>
      <c r="C94" s="4" t="s">
        <v>205</v>
      </c>
      <c r="D94" s="63" t="s">
        <v>203</v>
      </c>
      <c r="E94" s="4" t="s">
        <v>24</v>
      </c>
      <c r="F94" s="183"/>
      <c r="G94" s="238"/>
      <c r="H94" s="183"/>
      <c r="I94" s="183"/>
      <c r="J94" s="183"/>
      <c r="K94" s="183"/>
      <c r="L94" s="183"/>
      <c r="M94" s="183"/>
      <c r="N94" s="183"/>
      <c r="O94" s="139"/>
      <c r="P94" s="167"/>
      <c r="Q94" s="167"/>
      <c r="R94" s="183"/>
      <c r="S94" s="183"/>
      <c r="T94" s="183"/>
      <c r="U94" s="183"/>
      <c r="V94" s="183"/>
      <c r="W94" s="183"/>
      <c r="X94" s="167"/>
      <c r="Y94" s="167"/>
      <c r="Z94" s="183"/>
      <c r="AA94" s="218"/>
    </row>
    <row r="95" spans="1:27" ht="14.1" customHeight="1" x14ac:dyDescent="0.25">
      <c r="A95" s="126"/>
      <c r="B95" s="33" t="s">
        <v>206</v>
      </c>
      <c r="C95" s="4" t="s">
        <v>207</v>
      </c>
      <c r="D95" s="63" t="s">
        <v>203</v>
      </c>
      <c r="E95" s="4" t="s">
        <v>24</v>
      </c>
      <c r="F95" s="183"/>
      <c r="G95" s="238"/>
      <c r="H95" s="183"/>
      <c r="I95" s="183"/>
      <c r="J95" s="183"/>
      <c r="K95" s="183"/>
      <c r="L95" s="183"/>
      <c r="M95" s="183"/>
      <c r="N95" s="183"/>
      <c r="O95" s="139"/>
      <c r="P95" s="167"/>
      <c r="Q95" s="167"/>
      <c r="R95" s="183"/>
      <c r="S95" s="183"/>
      <c r="T95" s="183"/>
      <c r="U95" s="183"/>
      <c r="V95" s="183"/>
      <c r="W95" s="183"/>
      <c r="X95" s="167"/>
      <c r="Y95" s="167"/>
      <c r="Z95" s="183"/>
      <c r="AA95" s="218"/>
    </row>
    <row r="96" spans="1:27" ht="14.1" customHeight="1" x14ac:dyDescent="0.25">
      <c r="A96" s="126"/>
      <c r="B96" s="33" t="s">
        <v>208</v>
      </c>
      <c r="C96" s="4" t="s">
        <v>209</v>
      </c>
      <c r="D96" s="63" t="s">
        <v>203</v>
      </c>
      <c r="E96" s="4" t="s">
        <v>24</v>
      </c>
      <c r="F96" s="183"/>
      <c r="G96" s="238"/>
      <c r="H96" s="183"/>
      <c r="I96" s="183"/>
      <c r="J96" s="183"/>
      <c r="K96" s="183"/>
      <c r="L96" s="183"/>
      <c r="M96" s="183"/>
      <c r="N96" s="183"/>
      <c r="O96" s="139"/>
      <c r="P96" s="167"/>
      <c r="Q96" s="167"/>
      <c r="R96" s="183"/>
      <c r="S96" s="183"/>
      <c r="T96" s="183"/>
      <c r="U96" s="183"/>
      <c r="V96" s="183"/>
      <c r="W96" s="183"/>
      <c r="X96" s="167"/>
      <c r="Y96" s="167"/>
      <c r="Z96" s="183"/>
      <c r="AA96" s="218"/>
    </row>
    <row r="97" spans="1:27" ht="14.1" customHeight="1" x14ac:dyDescent="0.25">
      <c r="A97" s="126"/>
      <c r="B97" s="35" t="s">
        <v>210</v>
      </c>
      <c r="C97" s="5" t="s">
        <v>211</v>
      </c>
      <c r="D97" s="65" t="s">
        <v>203</v>
      </c>
      <c r="E97" s="5" t="s">
        <v>24</v>
      </c>
      <c r="F97" s="183"/>
      <c r="G97" s="238"/>
      <c r="H97" s="183"/>
      <c r="I97" s="183"/>
      <c r="J97" s="183"/>
      <c r="K97" s="183"/>
      <c r="L97" s="183"/>
      <c r="M97" s="183"/>
      <c r="N97" s="183"/>
      <c r="O97" s="140"/>
      <c r="P97" s="167"/>
      <c r="Q97" s="167"/>
      <c r="R97" s="183"/>
      <c r="S97" s="183"/>
      <c r="T97" s="183"/>
      <c r="U97" s="183"/>
      <c r="V97" s="183"/>
      <c r="W97" s="183"/>
      <c r="X97" s="167"/>
      <c r="Y97" s="167"/>
      <c r="Z97" s="183"/>
      <c r="AA97" s="218"/>
    </row>
    <row r="98" spans="1:27" ht="14.1" customHeight="1" x14ac:dyDescent="0.25">
      <c r="A98" s="123">
        <v>38</v>
      </c>
      <c r="B98" s="34" t="s">
        <v>410</v>
      </c>
      <c r="C98" s="3" t="s">
        <v>411</v>
      </c>
      <c r="D98" s="64" t="s">
        <v>203</v>
      </c>
      <c r="E98" s="3" t="s">
        <v>161</v>
      </c>
      <c r="F98" s="183">
        <v>1</v>
      </c>
      <c r="G98" s="238">
        <v>1</v>
      </c>
      <c r="H98" s="183">
        <v>7</v>
      </c>
      <c r="I98" s="183">
        <v>8</v>
      </c>
      <c r="J98" s="183">
        <v>9</v>
      </c>
      <c r="K98" s="183">
        <v>1</v>
      </c>
      <c r="L98" s="183">
        <v>6</v>
      </c>
      <c r="M98" s="183">
        <v>4</v>
      </c>
      <c r="N98" s="183">
        <v>9</v>
      </c>
      <c r="O98" s="138">
        <v>-1</v>
      </c>
      <c r="P98" s="167">
        <f>SUM(G98:O102)</f>
        <v>44</v>
      </c>
      <c r="Q98" s="167">
        <f>RANK(P98,$P$89:$P$128,1)</f>
        <v>8</v>
      </c>
      <c r="R98" s="183">
        <v>8</v>
      </c>
      <c r="S98" s="183">
        <v>4</v>
      </c>
      <c r="T98" s="183">
        <v>7</v>
      </c>
      <c r="U98" s="183">
        <v>7</v>
      </c>
      <c r="V98" s="183">
        <v>5</v>
      </c>
      <c r="W98" s="183">
        <v>4</v>
      </c>
      <c r="X98" s="167">
        <f>SUM(R98:W102)</f>
        <v>35</v>
      </c>
      <c r="Y98" s="167">
        <f>RANK(X98,$X$89:$X$128,1)</f>
        <v>7</v>
      </c>
      <c r="Z98" s="183">
        <f>SUM(Q98,Y98)</f>
        <v>15</v>
      </c>
      <c r="AA98" s="218">
        <f>RANK(Z98,$Z$89:$Z$128,1)</f>
        <v>9</v>
      </c>
    </row>
    <row r="99" spans="1:27" ht="14.1" customHeight="1" x14ac:dyDescent="0.25">
      <c r="A99" s="124"/>
      <c r="B99" s="33" t="s">
        <v>415</v>
      </c>
      <c r="C99" s="4" t="s">
        <v>416</v>
      </c>
      <c r="D99" s="63" t="s">
        <v>203</v>
      </c>
      <c r="E99" s="4" t="s">
        <v>161</v>
      </c>
      <c r="F99" s="183"/>
      <c r="G99" s="238"/>
      <c r="H99" s="183"/>
      <c r="I99" s="183"/>
      <c r="J99" s="183"/>
      <c r="K99" s="183"/>
      <c r="L99" s="183"/>
      <c r="M99" s="183"/>
      <c r="N99" s="183"/>
      <c r="O99" s="139"/>
      <c r="P99" s="167"/>
      <c r="Q99" s="167"/>
      <c r="R99" s="183"/>
      <c r="S99" s="183"/>
      <c r="T99" s="183"/>
      <c r="U99" s="183"/>
      <c r="V99" s="183"/>
      <c r="W99" s="183"/>
      <c r="X99" s="167"/>
      <c r="Y99" s="167"/>
      <c r="Z99" s="183"/>
      <c r="AA99" s="218"/>
    </row>
    <row r="100" spans="1:27" ht="14.1" customHeight="1" x14ac:dyDescent="0.25">
      <c r="A100" s="124"/>
      <c r="B100" s="33" t="s">
        <v>224</v>
      </c>
      <c r="C100" s="4" t="s">
        <v>225</v>
      </c>
      <c r="D100" s="63" t="s">
        <v>203</v>
      </c>
      <c r="E100" s="4" t="s">
        <v>161</v>
      </c>
      <c r="F100" s="183"/>
      <c r="G100" s="238"/>
      <c r="H100" s="183"/>
      <c r="I100" s="183"/>
      <c r="J100" s="183"/>
      <c r="K100" s="183"/>
      <c r="L100" s="183"/>
      <c r="M100" s="183"/>
      <c r="N100" s="183"/>
      <c r="O100" s="139"/>
      <c r="P100" s="167"/>
      <c r="Q100" s="167"/>
      <c r="R100" s="183"/>
      <c r="S100" s="183"/>
      <c r="T100" s="183"/>
      <c r="U100" s="183"/>
      <c r="V100" s="183"/>
      <c r="W100" s="183"/>
      <c r="X100" s="167"/>
      <c r="Y100" s="167"/>
      <c r="Z100" s="183"/>
      <c r="AA100" s="218"/>
    </row>
    <row r="101" spans="1:27" ht="14.1" customHeight="1" x14ac:dyDescent="0.25">
      <c r="A101" s="124"/>
      <c r="B101" s="33" t="s">
        <v>226</v>
      </c>
      <c r="C101" s="4" t="s">
        <v>227</v>
      </c>
      <c r="D101" s="63" t="s">
        <v>203</v>
      </c>
      <c r="E101" s="4" t="s">
        <v>161</v>
      </c>
      <c r="F101" s="183"/>
      <c r="G101" s="238"/>
      <c r="H101" s="183"/>
      <c r="I101" s="183"/>
      <c r="J101" s="183"/>
      <c r="K101" s="183"/>
      <c r="L101" s="183"/>
      <c r="M101" s="183"/>
      <c r="N101" s="183"/>
      <c r="O101" s="139"/>
      <c r="P101" s="167"/>
      <c r="Q101" s="167"/>
      <c r="R101" s="183"/>
      <c r="S101" s="183"/>
      <c r="T101" s="183"/>
      <c r="U101" s="183"/>
      <c r="V101" s="183"/>
      <c r="W101" s="183"/>
      <c r="X101" s="167"/>
      <c r="Y101" s="167"/>
      <c r="Z101" s="183"/>
      <c r="AA101" s="218"/>
    </row>
    <row r="102" spans="1:27" ht="14.1" customHeight="1" x14ac:dyDescent="0.25">
      <c r="A102" s="125"/>
      <c r="B102" s="35" t="s">
        <v>222</v>
      </c>
      <c r="C102" s="39" t="s">
        <v>223</v>
      </c>
      <c r="D102" s="65" t="s">
        <v>203</v>
      </c>
      <c r="E102" s="5" t="s">
        <v>161</v>
      </c>
      <c r="F102" s="183"/>
      <c r="G102" s="238"/>
      <c r="H102" s="183"/>
      <c r="I102" s="183"/>
      <c r="J102" s="183"/>
      <c r="K102" s="183"/>
      <c r="L102" s="183"/>
      <c r="M102" s="183"/>
      <c r="N102" s="183"/>
      <c r="O102" s="140"/>
      <c r="P102" s="167"/>
      <c r="Q102" s="167"/>
      <c r="R102" s="183"/>
      <c r="S102" s="183"/>
      <c r="T102" s="183"/>
      <c r="U102" s="183"/>
      <c r="V102" s="183"/>
      <c r="W102" s="183"/>
      <c r="X102" s="167"/>
      <c r="Y102" s="167"/>
      <c r="Z102" s="183"/>
      <c r="AA102" s="218"/>
    </row>
    <row r="103" spans="1:27" ht="14.1" customHeight="1" x14ac:dyDescent="0.25">
      <c r="A103" s="123">
        <v>30</v>
      </c>
      <c r="B103" s="34" t="s">
        <v>238</v>
      </c>
      <c r="C103" s="3" t="s">
        <v>239</v>
      </c>
      <c r="D103" s="64" t="s">
        <v>203</v>
      </c>
      <c r="E103" s="3" t="s">
        <v>85</v>
      </c>
      <c r="F103" s="183">
        <v>1</v>
      </c>
      <c r="G103" s="238">
        <v>3</v>
      </c>
      <c r="H103" s="183">
        <v>3</v>
      </c>
      <c r="I103" s="183">
        <v>6</v>
      </c>
      <c r="J103" s="183">
        <v>4</v>
      </c>
      <c r="K103" s="183">
        <v>1</v>
      </c>
      <c r="L103" s="183">
        <v>3</v>
      </c>
      <c r="M103" s="183">
        <v>9</v>
      </c>
      <c r="N103" s="183">
        <v>3</v>
      </c>
      <c r="O103" s="138">
        <v>-1</v>
      </c>
      <c r="P103" s="167">
        <f>SUM(G103:O106)</f>
        <v>31</v>
      </c>
      <c r="Q103" s="167">
        <f>RANK(P103,$P$89:$P$128,1)</f>
        <v>4</v>
      </c>
      <c r="R103" s="183">
        <v>3</v>
      </c>
      <c r="S103" s="183">
        <v>7</v>
      </c>
      <c r="T103" s="183">
        <v>8</v>
      </c>
      <c r="U103" s="183">
        <v>9</v>
      </c>
      <c r="V103" s="183">
        <v>9</v>
      </c>
      <c r="W103" s="183">
        <v>1</v>
      </c>
      <c r="X103" s="167">
        <f>SUM(R103:W106)</f>
        <v>37</v>
      </c>
      <c r="Y103" s="167">
        <f>RANK(X103,$X$89:$X$128,1)</f>
        <v>9</v>
      </c>
      <c r="Z103" s="183">
        <f>SUM(Q103,Y103)</f>
        <v>13</v>
      </c>
      <c r="AA103" s="218">
        <f>RANK(Z103,$Z$89:$Z$128,1)</f>
        <v>8</v>
      </c>
    </row>
    <row r="104" spans="1:27" ht="14.1" customHeight="1" x14ac:dyDescent="0.25">
      <c r="A104" s="124"/>
      <c r="B104" s="33" t="s">
        <v>240</v>
      </c>
      <c r="C104" s="4" t="s">
        <v>241</v>
      </c>
      <c r="D104" s="63" t="s">
        <v>203</v>
      </c>
      <c r="E104" s="4" t="s">
        <v>85</v>
      </c>
      <c r="F104" s="183"/>
      <c r="G104" s="238"/>
      <c r="H104" s="183"/>
      <c r="I104" s="183"/>
      <c r="J104" s="183"/>
      <c r="K104" s="183"/>
      <c r="L104" s="183"/>
      <c r="M104" s="183"/>
      <c r="N104" s="183"/>
      <c r="O104" s="139"/>
      <c r="P104" s="167"/>
      <c r="Q104" s="167"/>
      <c r="R104" s="183"/>
      <c r="S104" s="183"/>
      <c r="T104" s="183"/>
      <c r="U104" s="183"/>
      <c r="V104" s="183"/>
      <c r="W104" s="183"/>
      <c r="X104" s="167"/>
      <c r="Y104" s="167"/>
      <c r="Z104" s="183"/>
      <c r="AA104" s="218"/>
    </row>
    <row r="105" spans="1:27" ht="14.1" customHeight="1" x14ac:dyDescent="0.25">
      <c r="A105" s="124"/>
      <c r="B105" s="33" t="s">
        <v>83</v>
      </c>
      <c r="C105" s="4" t="s">
        <v>84</v>
      </c>
      <c r="D105" s="63" t="s">
        <v>203</v>
      </c>
      <c r="E105" s="4" t="s">
        <v>85</v>
      </c>
      <c r="F105" s="183"/>
      <c r="G105" s="238"/>
      <c r="H105" s="183"/>
      <c r="I105" s="183"/>
      <c r="J105" s="183"/>
      <c r="K105" s="183"/>
      <c r="L105" s="183"/>
      <c r="M105" s="183"/>
      <c r="N105" s="183"/>
      <c r="O105" s="139"/>
      <c r="P105" s="167"/>
      <c r="Q105" s="167"/>
      <c r="R105" s="183"/>
      <c r="S105" s="183"/>
      <c r="T105" s="183"/>
      <c r="U105" s="183"/>
      <c r="V105" s="183"/>
      <c r="W105" s="183"/>
      <c r="X105" s="167"/>
      <c r="Y105" s="167"/>
      <c r="Z105" s="183"/>
      <c r="AA105" s="218"/>
    </row>
    <row r="106" spans="1:27" ht="14.1" customHeight="1" x14ac:dyDescent="0.25">
      <c r="A106" s="125"/>
      <c r="B106" s="33" t="s">
        <v>242</v>
      </c>
      <c r="C106" s="4" t="s">
        <v>243</v>
      </c>
      <c r="D106" s="63" t="s">
        <v>203</v>
      </c>
      <c r="E106" s="4" t="s">
        <v>85</v>
      </c>
      <c r="F106" s="183"/>
      <c r="G106" s="238"/>
      <c r="H106" s="183"/>
      <c r="I106" s="183"/>
      <c r="J106" s="183"/>
      <c r="K106" s="183"/>
      <c r="L106" s="183"/>
      <c r="M106" s="183"/>
      <c r="N106" s="183"/>
      <c r="O106" s="140"/>
      <c r="P106" s="167"/>
      <c r="Q106" s="167"/>
      <c r="R106" s="183"/>
      <c r="S106" s="183"/>
      <c r="T106" s="183"/>
      <c r="U106" s="183"/>
      <c r="V106" s="183"/>
      <c r="W106" s="183"/>
      <c r="X106" s="167"/>
      <c r="Y106" s="167"/>
      <c r="Z106" s="183"/>
      <c r="AA106" s="218"/>
    </row>
    <row r="107" spans="1:27" ht="14.1" customHeight="1" x14ac:dyDescent="0.25">
      <c r="A107" s="126">
        <v>27</v>
      </c>
      <c r="B107" s="34" t="s">
        <v>230</v>
      </c>
      <c r="C107" s="3" t="s">
        <v>231</v>
      </c>
      <c r="D107" s="64" t="s">
        <v>203</v>
      </c>
      <c r="E107" s="3" t="s">
        <v>23</v>
      </c>
      <c r="F107" s="138">
        <v>1</v>
      </c>
      <c r="G107" s="235">
        <v>6</v>
      </c>
      <c r="H107" s="138">
        <v>8</v>
      </c>
      <c r="I107" s="138">
        <v>5</v>
      </c>
      <c r="J107" s="138">
        <v>3</v>
      </c>
      <c r="K107" s="138">
        <v>1</v>
      </c>
      <c r="L107" s="138">
        <v>8</v>
      </c>
      <c r="M107" s="138">
        <v>8</v>
      </c>
      <c r="N107" s="138">
        <v>8</v>
      </c>
      <c r="O107" s="138">
        <v>-1</v>
      </c>
      <c r="P107" s="169">
        <f>SUM(G107:O110)</f>
        <v>46</v>
      </c>
      <c r="Q107" s="169">
        <f>RANK(P107,$P$89:$P$128,1)</f>
        <v>9</v>
      </c>
      <c r="R107" s="138">
        <v>7</v>
      </c>
      <c r="S107" s="138">
        <v>2</v>
      </c>
      <c r="T107" s="138">
        <v>2</v>
      </c>
      <c r="U107" s="138">
        <v>6</v>
      </c>
      <c r="V107" s="138">
        <v>1</v>
      </c>
      <c r="W107" s="138">
        <v>5</v>
      </c>
      <c r="X107" s="169">
        <f>SUM(R107:W110)</f>
        <v>23</v>
      </c>
      <c r="Y107" s="169">
        <f>RANK(X107,$X$89:$X$128,1)</f>
        <v>2</v>
      </c>
      <c r="Z107" s="138">
        <f>SUM(Q107,Y107)</f>
        <v>11</v>
      </c>
      <c r="AA107" s="212">
        <f>RANK(Z107,$Z$89:$Z$128,1)</f>
        <v>6</v>
      </c>
    </row>
    <row r="108" spans="1:27" ht="14.1" customHeight="1" x14ac:dyDescent="0.25">
      <c r="A108" s="126"/>
      <c r="B108" s="33" t="s">
        <v>232</v>
      </c>
      <c r="C108" s="4" t="s">
        <v>233</v>
      </c>
      <c r="D108" s="63" t="s">
        <v>203</v>
      </c>
      <c r="E108" s="4" t="s">
        <v>23</v>
      </c>
      <c r="F108" s="139"/>
      <c r="G108" s="236"/>
      <c r="H108" s="139"/>
      <c r="I108" s="139"/>
      <c r="J108" s="139"/>
      <c r="K108" s="139"/>
      <c r="L108" s="139"/>
      <c r="M108" s="139"/>
      <c r="N108" s="139"/>
      <c r="O108" s="139"/>
      <c r="P108" s="170"/>
      <c r="Q108" s="170"/>
      <c r="R108" s="139"/>
      <c r="S108" s="139"/>
      <c r="T108" s="139"/>
      <c r="U108" s="139"/>
      <c r="V108" s="139"/>
      <c r="W108" s="139"/>
      <c r="X108" s="170"/>
      <c r="Y108" s="170"/>
      <c r="Z108" s="139"/>
      <c r="AA108" s="213"/>
    </row>
    <row r="109" spans="1:27" ht="14.1" customHeight="1" x14ac:dyDescent="0.25">
      <c r="A109" s="126"/>
      <c r="B109" s="33" t="s">
        <v>234</v>
      </c>
      <c r="C109" s="4" t="s">
        <v>235</v>
      </c>
      <c r="D109" s="63" t="s">
        <v>203</v>
      </c>
      <c r="E109" s="4" t="s">
        <v>23</v>
      </c>
      <c r="F109" s="139"/>
      <c r="G109" s="236"/>
      <c r="H109" s="139"/>
      <c r="I109" s="139"/>
      <c r="J109" s="139"/>
      <c r="K109" s="139"/>
      <c r="L109" s="139"/>
      <c r="M109" s="139"/>
      <c r="N109" s="139"/>
      <c r="O109" s="139"/>
      <c r="P109" s="170"/>
      <c r="Q109" s="170"/>
      <c r="R109" s="139"/>
      <c r="S109" s="139"/>
      <c r="T109" s="139"/>
      <c r="U109" s="139"/>
      <c r="V109" s="139"/>
      <c r="W109" s="139"/>
      <c r="X109" s="170"/>
      <c r="Y109" s="170"/>
      <c r="Z109" s="139"/>
      <c r="AA109" s="213"/>
    </row>
    <row r="110" spans="1:27" ht="14.1" customHeight="1" x14ac:dyDescent="0.25">
      <c r="A110" s="126"/>
      <c r="B110" s="35" t="s">
        <v>236</v>
      </c>
      <c r="C110" s="5" t="s">
        <v>237</v>
      </c>
      <c r="D110" s="65" t="s">
        <v>203</v>
      </c>
      <c r="E110" s="5" t="s">
        <v>23</v>
      </c>
      <c r="F110" s="140"/>
      <c r="G110" s="237"/>
      <c r="H110" s="140"/>
      <c r="I110" s="140"/>
      <c r="J110" s="140"/>
      <c r="K110" s="140"/>
      <c r="L110" s="140"/>
      <c r="M110" s="140"/>
      <c r="N110" s="140"/>
      <c r="O110" s="140"/>
      <c r="P110" s="171"/>
      <c r="Q110" s="171"/>
      <c r="R110" s="140"/>
      <c r="S110" s="140"/>
      <c r="T110" s="140"/>
      <c r="U110" s="140"/>
      <c r="V110" s="140"/>
      <c r="W110" s="140"/>
      <c r="X110" s="171"/>
      <c r="Y110" s="171"/>
      <c r="Z110" s="140"/>
      <c r="AA110" s="214"/>
    </row>
    <row r="111" spans="1:27" ht="14.1" customHeight="1" x14ac:dyDescent="0.25">
      <c r="A111" s="123">
        <v>1</v>
      </c>
      <c r="B111" s="34" t="s">
        <v>244</v>
      </c>
      <c r="C111" s="3" t="s">
        <v>245</v>
      </c>
      <c r="D111" s="64" t="s">
        <v>203</v>
      </c>
      <c r="E111" s="3" t="s">
        <v>246</v>
      </c>
      <c r="F111" s="138">
        <v>1</v>
      </c>
      <c r="G111" s="235">
        <v>4</v>
      </c>
      <c r="H111" s="138">
        <v>2</v>
      </c>
      <c r="I111" s="138">
        <v>1</v>
      </c>
      <c r="J111" s="138">
        <v>1</v>
      </c>
      <c r="K111" s="138">
        <v>1</v>
      </c>
      <c r="L111" s="138">
        <v>1</v>
      </c>
      <c r="M111" s="138">
        <v>1</v>
      </c>
      <c r="N111" s="138">
        <v>4</v>
      </c>
      <c r="O111" s="138">
        <v>-1</v>
      </c>
      <c r="P111" s="169">
        <f>SUM(G111:O114)</f>
        <v>14</v>
      </c>
      <c r="Q111" s="169">
        <f>RANK(P111,$P$89:$P$128,1)</f>
        <v>1</v>
      </c>
      <c r="R111" s="138">
        <v>1</v>
      </c>
      <c r="S111" s="138">
        <v>6</v>
      </c>
      <c r="T111" s="138">
        <v>1</v>
      </c>
      <c r="U111" s="138">
        <v>4</v>
      </c>
      <c r="V111" s="138">
        <v>4</v>
      </c>
      <c r="W111" s="138">
        <v>7</v>
      </c>
      <c r="X111" s="169">
        <f>SUM(R111:W114)</f>
        <v>23</v>
      </c>
      <c r="Y111" s="169">
        <f>RANK(X111,$X$89:$X$128,1)</f>
        <v>2</v>
      </c>
      <c r="Z111" s="138">
        <f>SUM(Q111,Y111)</f>
        <v>3</v>
      </c>
      <c r="AA111" s="212">
        <f>RANK(Z111,$Z$89:$Z$128,1)</f>
        <v>1</v>
      </c>
    </row>
    <row r="112" spans="1:27" ht="14.1" customHeight="1" x14ac:dyDescent="0.25">
      <c r="A112" s="124"/>
      <c r="B112" s="33" t="s">
        <v>247</v>
      </c>
      <c r="C112" s="4" t="s">
        <v>248</v>
      </c>
      <c r="D112" s="63" t="s">
        <v>203</v>
      </c>
      <c r="E112" s="4" t="s">
        <v>246</v>
      </c>
      <c r="F112" s="139"/>
      <c r="G112" s="236"/>
      <c r="H112" s="139"/>
      <c r="I112" s="139"/>
      <c r="J112" s="139"/>
      <c r="K112" s="139"/>
      <c r="L112" s="139"/>
      <c r="M112" s="139"/>
      <c r="N112" s="139"/>
      <c r="O112" s="139"/>
      <c r="P112" s="170"/>
      <c r="Q112" s="170"/>
      <c r="R112" s="139"/>
      <c r="S112" s="139"/>
      <c r="T112" s="139"/>
      <c r="U112" s="139"/>
      <c r="V112" s="139"/>
      <c r="W112" s="139"/>
      <c r="X112" s="170"/>
      <c r="Y112" s="170"/>
      <c r="Z112" s="139"/>
      <c r="AA112" s="213"/>
    </row>
    <row r="113" spans="1:27" ht="14.1" customHeight="1" x14ac:dyDescent="0.25">
      <c r="A113" s="124"/>
      <c r="B113" s="33" t="s">
        <v>249</v>
      </c>
      <c r="C113" s="4" t="s">
        <v>250</v>
      </c>
      <c r="D113" s="63" t="s">
        <v>203</v>
      </c>
      <c r="E113" s="4" t="s">
        <v>246</v>
      </c>
      <c r="F113" s="139"/>
      <c r="G113" s="236"/>
      <c r="H113" s="139"/>
      <c r="I113" s="139"/>
      <c r="J113" s="139"/>
      <c r="K113" s="139"/>
      <c r="L113" s="139"/>
      <c r="M113" s="139"/>
      <c r="N113" s="139"/>
      <c r="O113" s="139"/>
      <c r="P113" s="170"/>
      <c r="Q113" s="170"/>
      <c r="R113" s="139"/>
      <c r="S113" s="139"/>
      <c r="T113" s="139"/>
      <c r="U113" s="139"/>
      <c r="V113" s="139"/>
      <c r="W113" s="139"/>
      <c r="X113" s="170"/>
      <c r="Y113" s="170"/>
      <c r="Z113" s="139"/>
      <c r="AA113" s="213"/>
    </row>
    <row r="114" spans="1:27" ht="14.1" customHeight="1" x14ac:dyDescent="0.25">
      <c r="A114" s="125"/>
      <c r="B114" s="33" t="s">
        <v>251</v>
      </c>
      <c r="C114" s="4" t="s">
        <v>252</v>
      </c>
      <c r="D114" s="63" t="s">
        <v>203</v>
      </c>
      <c r="E114" s="4" t="s">
        <v>246</v>
      </c>
      <c r="F114" s="139"/>
      <c r="G114" s="236"/>
      <c r="H114" s="139"/>
      <c r="I114" s="139"/>
      <c r="J114" s="139"/>
      <c r="K114" s="139"/>
      <c r="L114" s="139"/>
      <c r="M114" s="139"/>
      <c r="N114" s="139"/>
      <c r="O114" s="140"/>
      <c r="P114" s="170"/>
      <c r="Q114" s="170"/>
      <c r="R114" s="139"/>
      <c r="S114" s="139"/>
      <c r="T114" s="139"/>
      <c r="U114" s="139"/>
      <c r="V114" s="139"/>
      <c r="W114" s="139"/>
      <c r="X114" s="170"/>
      <c r="Y114" s="170"/>
      <c r="Z114" s="139"/>
      <c r="AA114" s="213"/>
    </row>
    <row r="115" spans="1:27" ht="14.1" customHeight="1" x14ac:dyDescent="0.25">
      <c r="A115" s="123">
        <v>13</v>
      </c>
      <c r="B115" s="34" t="s">
        <v>253</v>
      </c>
      <c r="C115" s="3" t="s">
        <v>254</v>
      </c>
      <c r="D115" s="64" t="s">
        <v>203</v>
      </c>
      <c r="E115" s="3" t="s">
        <v>22</v>
      </c>
      <c r="F115" s="138">
        <v>1</v>
      </c>
      <c r="G115" s="235">
        <v>2</v>
      </c>
      <c r="H115" s="138">
        <v>1</v>
      </c>
      <c r="I115" s="138">
        <v>3</v>
      </c>
      <c r="J115" s="138">
        <v>8</v>
      </c>
      <c r="K115" s="138">
        <v>1</v>
      </c>
      <c r="L115" s="138">
        <v>5</v>
      </c>
      <c r="M115" s="138">
        <v>4</v>
      </c>
      <c r="N115" s="138">
        <v>1</v>
      </c>
      <c r="O115" s="138">
        <v>-1</v>
      </c>
      <c r="P115" s="169">
        <f>SUM(G115:O118)</f>
        <v>24</v>
      </c>
      <c r="Q115" s="169">
        <f>RANK(P115,$P$89:$P$128,1)</f>
        <v>2</v>
      </c>
      <c r="R115" s="138">
        <v>4</v>
      </c>
      <c r="S115" s="138">
        <v>7</v>
      </c>
      <c r="T115" s="138">
        <v>4</v>
      </c>
      <c r="U115" s="138">
        <v>5</v>
      </c>
      <c r="V115" s="138">
        <v>2</v>
      </c>
      <c r="W115" s="138">
        <v>3</v>
      </c>
      <c r="X115" s="169">
        <f>SUM(R115:W118)</f>
        <v>25</v>
      </c>
      <c r="Y115" s="169">
        <f>RANK(X115,$X$89:$X$128,1)</f>
        <v>4</v>
      </c>
      <c r="Z115" s="138">
        <f>SUM(Q115,Y115)</f>
        <v>6</v>
      </c>
      <c r="AA115" s="212">
        <f>RANK(Z115,$Z$89:$Z$128,1)</f>
        <v>2</v>
      </c>
    </row>
    <row r="116" spans="1:27" ht="14.1" customHeight="1" x14ac:dyDescent="0.25">
      <c r="A116" s="124"/>
      <c r="B116" s="33" t="s">
        <v>255</v>
      </c>
      <c r="C116" s="4" t="s">
        <v>219</v>
      </c>
      <c r="D116" s="63" t="s">
        <v>203</v>
      </c>
      <c r="E116" s="4" t="s">
        <v>22</v>
      </c>
      <c r="F116" s="139"/>
      <c r="G116" s="236"/>
      <c r="H116" s="139"/>
      <c r="I116" s="139"/>
      <c r="J116" s="139"/>
      <c r="K116" s="139"/>
      <c r="L116" s="139"/>
      <c r="M116" s="139"/>
      <c r="N116" s="139"/>
      <c r="O116" s="139"/>
      <c r="P116" s="170"/>
      <c r="Q116" s="170"/>
      <c r="R116" s="139"/>
      <c r="S116" s="139"/>
      <c r="T116" s="139"/>
      <c r="U116" s="139"/>
      <c r="V116" s="139"/>
      <c r="W116" s="139"/>
      <c r="X116" s="170"/>
      <c r="Y116" s="170"/>
      <c r="Z116" s="139"/>
      <c r="AA116" s="213"/>
    </row>
    <row r="117" spans="1:27" ht="14.1" customHeight="1" x14ac:dyDescent="0.25">
      <c r="A117" s="124"/>
      <c r="B117" s="33" t="s">
        <v>255</v>
      </c>
      <c r="C117" s="4" t="s">
        <v>235</v>
      </c>
      <c r="D117" s="63" t="s">
        <v>203</v>
      </c>
      <c r="E117" s="4" t="s">
        <v>22</v>
      </c>
      <c r="F117" s="139"/>
      <c r="G117" s="236"/>
      <c r="H117" s="139"/>
      <c r="I117" s="139"/>
      <c r="J117" s="139"/>
      <c r="K117" s="139"/>
      <c r="L117" s="139"/>
      <c r="M117" s="139"/>
      <c r="N117" s="139"/>
      <c r="O117" s="139"/>
      <c r="P117" s="170"/>
      <c r="Q117" s="170"/>
      <c r="R117" s="139"/>
      <c r="S117" s="139"/>
      <c r="T117" s="139"/>
      <c r="U117" s="139"/>
      <c r="V117" s="139"/>
      <c r="W117" s="139"/>
      <c r="X117" s="170"/>
      <c r="Y117" s="170"/>
      <c r="Z117" s="139"/>
      <c r="AA117" s="213"/>
    </row>
    <row r="118" spans="1:27" ht="14.1" customHeight="1" x14ac:dyDescent="0.25">
      <c r="A118" s="125"/>
      <c r="B118" s="35" t="s">
        <v>256</v>
      </c>
      <c r="C118" s="5" t="s">
        <v>87</v>
      </c>
      <c r="D118" s="65" t="s">
        <v>203</v>
      </c>
      <c r="E118" s="5" t="s">
        <v>22</v>
      </c>
      <c r="F118" s="139"/>
      <c r="G118" s="236"/>
      <c r="H118" s="139"/>
      <c r="I118" s="139"/>
      <c r="J118" s="139"/>
      <c r="K118" s="139"/>
      <c r="L118" s="139"/>
      <c r="M118" s="139"/>
      <c r="N118" s="139"/>
      <c r="O118" s="140"/>
      <c r="P118" s="170"/>
      <c r="Q118" s="170"/>
      <c r="R118" s="139"/>
      <c r="S118" s="139"/>
      <c r="T118" s="139"/>
      <c r="U118" s="139"/>
      <c r="V118" s="139"/>
      <c r="W118" s="139"/>
      <c r="X118" s="170"/>
      <c r="Y118" s="170"/>
      <c r="Z118" s="139"/>
      <c r="AA118" s="213"/>
    </row>
    <row r="119" spans="1:27" ht="14.1" customHeight="1" x14ac:dyDescent="0.25">
      <c r="A119" s="123">
        <v>14</v>
      </c>
      <c r="B119" s="93" t="s">
        <v>257</v>
      </c>
      <c r="C119" s="91" t="s">
        <v>216</v>
      </c>
      <c r="D119" s="92" t="s">
        <v>203</v>
      </c>
      <c r="E119" s="84" t="s">
        <v>22</v>
      </c>
      <c r="F119" s="235">
        <v>2</v>
      </c>
      <c r="G119" s="235">
        <v>8</v>
      </c>
      <c r="H119" s="138">
        <v>6</v>
      </c>
      <c r="I119" s="138">
        <v>7</v>
      </c>
      <c r="J119" s="138">
        <v>5</v>
      </c>
      <c r="K119" s="138">
        <v>3</v>
      </c>
      <c r="L119" s="138">
        <v>7</v>
      </c>
      <c r="M119" s="138">
        <v>2</v>
      </c>
      <c r="N119" s="138">
        <v>5</v>
      </c>
      <c r="O119" s="138">
        <v>-1</v>
      </c>
      <c r="P119" s="169">
        <f>SUM(G119:O123)</f>
        <v>42</v>
      </c>
      <c r="Q119" s="169">
        <f>RANK(P119,$P$89:$P$128,1)</f>
        <v>5</v>
      </c>
      <c r="R119" s="138">
        <v>6</v>
      </c>
      <c r="S119" s="138">
        <v>5</v>
      </c>
      <c r="T119" s="138">
        <v>5</v>
      </c>
      <c r="U119" s="138">
        <v>2</v>
      </c>
      <c r="V119" s="138">
        <v>8</v>
      </c>
      <c r="W119" s="138">
        <v>8</v>
      </c>
      <c r="X119" s="169">
        <f>SUM(R119:W123)</f>
        <v>34</v>
      </c>
      <c r="Y119" s="169">
        <f>RANK(X119,$X$89:$X$128,1)</f>
        <v>6</v>
      </c>
      <c r="Z119" s="138">
        <f>SUM(Q119,Y119)</f>
        <v>11</v>
      </c>
      <c r="AA119" s="212">
        <f>RANK(Z119,$Z$89:$Z$128,1)</f>
        <v>6</v>
      </c>
    </row>
    <row r="120" spans="1:27" ht="14.1" customHeight="1" x14ac:dyDescent="0.25">
      <c r="A120" s="124"/>
      <c r="B120" s="90" t="s">
        <v>37</v>
      </c>
      <c r="C120" s="85" t="s">
        <v>262</v>
      </c>
      <c r="D120" s="95" t="s">
        <v>263</v>
      </c>
      <c r="E120" s="85" t="s">
        <v>22</v>
      </c>
      <c r="F120" s="139"/>
      <c r="G120" s="236"/>
      <c r="H120" s="139"/>
      <c r="I120" s="139"/>
      <c r="J120" s="139"/>
      <c r="K120" s="139"/>
      <c r="L120" s="139"/>
      <c r="M120" s="139"/>
      <c r="N120" s="139"/>
      <c r="O120" s="139"/>
      <c r="P120" s="170"/>
      <c r="Q120" s="170"/>
      <c r="R120" s="139"/>
      <c r="S120" s="139"/>
      <c r="T120" s="139"/>
      <c r="U120" s="139"/>
      <c r="V120" s="139"/>
      <c r="W120" s="139"/>
      <c r="X120" s="170"/>
      <c r="Y120" s="170"/>
      <c r="Z120" s="139"/>
      <c r="AA120" s="213"/>
    </row>
    <row r="121" spans="1:27" ht="14.1" customHeight="1" x14ac:dyDescent="0.25">
      <c r="A121" s="124"/>
      <c r="B121" s="90" t="s">
        <v>258</v>
      </c>
      <c r="C121" s="85" t="s">
        <v>259</v>
      </c>
      <c r="D121" s="86" t="s">
        <v>203</v>
      </c>
      <c r="E121" s="85" t="s">
        <v>22</v>
      </c>
      <c r="F121" s="139"/>
      <c r="G121" s="236"/>
      <c r="H121" s="139"/>
      <c r="I121" s="139"/>
      <c r="J121" s="139"/>
      <c r="K121" s="139"/>
      <c r="L121" s="139"/>
      <c r="M121" s="139"/>
      <c r="N121" s="139"/>
      <c r="O121" s="139"/>
      <c r="P121" s="170"/>
      <c r="Q121" s="170"/>
      <c r="R121" s="139"/>
      <c r="S121" s="139"/>
      <c r="T121" s="139"/>
      <c r="U121" s="139"/>
      <c r="V121" s="139"/>
      <c r="W121" s="139"/>
      <c r="X121" s="170"/>
      <c r="Y121" s="170"/>
      <c r="Z121" s="139"/>
      <c r="AA121" s="213"/>
    </row>
    <row r="122" spans="1:27" ht="14.1" customHeight="1" x14ac:dyDescent="0.25">
      <c r="A122" s="124"/>
      <c r="B122" s="90" t="s">
        <v>260</v>
      </c>
      <c r="C122" s="85" t="s">
        <v>261</v>
      </c>
      <c r="D122" s="86" t="s">
        <v>203</v>
      </c>
      <c r="E122" s="85" t="s">
        <v>22</v>
      </c>
      <c r="F122" s="139"/>
      <c r="G122" s="236"/>
      <c r="H122" s="139"/>
      <c r="I122" s="139"/>
      <c r="J122" s="139"/>
      <c r="K122" s="139"/>
      <c r="L122" s="139"/>
      <c r="M122" s="139"/>
      <c r="N122" s="139"/>
      <c r="O122" s="139"/>
      <c r="P122" s="170"/>
      <c r="Q122" s="170"/>
      <c r="R122" s="139"/>
      <c r="S122" s="139"/>
      <c r="T122" s="139"/>
      <c r="U122" s="139"/>
      <c r="V122" s="139"/>
      <c r="W122" s="139"/>
      <c r="X122" s="170"/>
      <c r="Y122" s="170"/>
      <c r="Z122" s="139"/>
      <c r="AA122" s="213"/>
    </row>
    <row r="123" spans="1:27" ht="14.1" customHeight="1" x14ac:dyDescent="0.25">
      <c r="A123" s="125"/>
      <c r="B123" s="94" t="s">
        <v>47</v>
      </c>
      <c r="C123" s="87" t="s">
        <v>48</v>
      </c>
      <c r="D123" s="88" t="s">
        <v>4</v>
      </c>
      <c r="E123" s="87" t="s">
        <v>22</v>
      </c>
      <c r="F123" s="140"/>
      <c r="G123" s="237"/>
      <c r="H123" s="140"/>
      <c r="I123" s="140"/>
      <c r="J123" s="140"/>
      <c r="K123" s="140"/>
      <c r="L123" s="140"/>
      <c r="M123" s="140"/>
      <c r="N123" s="140"/>
      <c r="O123" s="140"/>
      <c r="P123" s="171"/>
      <c r="Q123" s="171"/>
      <c r="R123" s="140"/>
      <c r="S123" s="140"/>
      <c r="T123" s="140"/>
      <c r="U123" s="140"/>
      <c r="V123" s="140"/>
      <c r="W123" s="140"/>
      <c r="X123" s="171"/>
      <c r="Y123" s="171"/>
      <c r="Z123" s="140"/>
      <c r="AA123" s="214"/>
    </row>
    <row r="124" spans="1:27" ht="14.1" customHeight="1" x14ac:dyDescent="0.25">
      <c r="A124" s="123">
        <v>18</v>
      </c>
      <c r="B124" s="33" t="s">
        <v>264</v>
      </c>
      <c r="C124" s="4" t="s">
        <v>265</v>
      </c>
      <c r="D124" s="63" t="s">
        <v>203</v>
      </c>
      <c r="E124" s="4" t="s">
        <v>62</v>
      </c>
      <c r="F124" s="140">
        <v>1</v>
      </c>
      <c r="G124" s="237">
        <v>7</v>
      </c>
      <c r="H124" s="140">
        <v>9</v>
      </c>
      <c r="I124" s="140">
        <v>4</v>
      </c>
      <c r="J124" s="140">
        <v>7</v>
      </c>
      <c r="K124" s="140">
        <v>1</v>
      </c>
      <c r="L124" s="140">
        <v>2</v>
      </c>
      <c r="M124" s="140">
        <v>6</v>
      </c>
      <c r="N124" s="140">
        <v>7</v>
      </c>
      <c r="O124" s="138">
        <v>-1</v>
      </c>
      <c r="P124" s="171">
        <f>SUM(G124:O128)</f>
        <v>42</v>
      </c>
      <c r="Q124" s="171">
        <f>RANK(P124,$P$89:$P$128,1)</f>
        <v>5</v>
      </c>
      <c r="R124" s="140">
        <v>2</v>
      </c>
      <c r="S124" s="140">
        <v>1</v>
      </c>
      <c r="T124" s="140">
        <v>3</v>
      </c>
      <c r="U124" s="140">
        <v>1</v>
      </c>
      <c r="V124" s="140">
        <v>6</v>
      </c>
      <c r="W124" s="140">
        <v>9</v>
      </c>
      <c r="X124" s="171">
        <f>SUM(R124:W128)</f>
        <v>22</v>
      </c>
      <c r="Y124" s="171">
        <f>RANK(X124,$X$89:$X$128,1)</f>
        <v>1</v>
      </c>
      <c r="Z124" s="140">
        <f>SUM(Q124,Y124)</f>
        <v>6</v>
      </c>
      <c r="AA124" s="214">
        <f>RANK(Z124,$Z$89:$Z$128,1)</f>
        <v>2</v>
      </c>
    </row>
    <row r="125" spans="1:27" ht="14.1" customHeight="1" x14ac:dyDescent="0.25">
      <c r="A125" s="124"/>
      <c r="B125" s="33" t="s">
        <v>266</v>
      </c>
      <c r="C125" s="4" t="s">
        <v>267</v>
      </c>
      <c r="D125" s="63" t="s">
        <v>203</v>
      </c>
      <c r="E125" s="4" t="s">
        <v>62</v>
      </c>
      <c r="F125" s="140"/>
      <c r="G125" s="237"/>
      <c r="H125" s="140"/>
      <c r="I125" s="140"/>
      <c r="J125" s="140"/>
      <c r="K125" s="140"/>
      <c r="L125" s="140"/>
      <c r="M125" s="140"/>
      <c r="N125" s="140"/>
      <c r="O125" s="139"/>
      <c r="P125" s="171"/>
      <c r="Q125" s="171"/>
      <c r="R125" s="140"/>
      <c r="S125" s="140"/>
      <c r="T125" s="140"/>
      <c r="U125" s="140"/>
      <c r="V125" s="140"/>
      <c r="W125" s="140"/>
      <c r="X125" s="171"/>
      <c r="Y125" s="171"/>
      <c r="Z125" s="140"/>
      <c r="AA125" s="214"/>
    </row>
    <row r="126" spans="1:27" ht="14.1" customHeight="1" x14ac:dyDescent="0.25">
      <c r="A126" s="124"/>
      <c r="B126" s="33" t="s">
        <v>266</v>
      </c>
      <c r="C126" s="4" t="s">
        <v>268</v>
      </c>
      <c r="D126" s="63" t="s">
        <v>203</v>
      </c>
      <c r="E126" s="4" t="s">
        <v>62</v>
      </c>
      <c r="F126" s="183"/>
      <c r="G126" s="238"/>
      <c r="H126" s="183"/>
      <c r="I126" s="183"/>
      <c r="J126" s="183"/>
      <c r="K126" s="183"/>
      <c r="L126" s="183"/>
      <c r="M126" s="183"/>
      <c r="N126" s="183"/>
      <c r="O126" s="139"/>
      <c r="P126" s="167"/>
      <c r="Q126" s="167"/>
      <c r="R126" s="183"/>
      <c r="S126" s="183"/>
      <c r="T126" s="183"/>
      <c r="U126" s="183"/>
      <c r="V126" s="183"/>
      <c r="W126" s="183"/>
      <c r="X126" s="167"/>
      <c r="Y126" s="167"/>
      <c r="Z126" s="183"/>
      <c r="AA126" s="218"/>
    </row>
    <row r="127" spans="1:27" ht="14.1" customHeight="1" x14ac:dyDescent="0.25">
      <c r="A127" s="124"/>
      <c r="B127" s="33" t="s">
        <v>269</v>
      </c>
      <c r="C127" s="4" t="s">
        <v>270</v>
      </c>
      <c r="D127" s="63" t="s">
        <v>203</v>
      </c>
      <c r="E127" s="4" t="s">
        <v>62</v>
      </c>
      <c r="F127" s="183"/>
      <c r="G127" s="238"/>
      <c r="H127" s="183"/>
      <c r="I127" s="183"/>
      <c r="J127" s="183"/>
      <c r="K127" s="183"/>
      <c r="L127" s="183"/>
      <c r="M127" s="183"/>
      <c r="N127" s="183"/>
      <c r="O127" s="139"/>
      <c r="P127" s="167"/>
      <c r="Q127" s="167"/>
      <c r="R127" s="183"/>
      <c r="S127" s="183"/>
      <c r="T127" s="183"/>
      <c r="U127" s="183"/>
      <c r="V127" s="183"/>
      <c r="W127" s="183"/>
      <c r="X127" s="167"/>
      <c r="Y127" s="167"/>
      <c r="Z127" s="183"/>
      <c r="AA127" s="218"/>
    </row>
    <row r="128" spans="1:27" ht="14.1" customHeight="1" thickBot="1" x14ac:dyDescent="0.3">
      <c r="A128" s="164"/>
      <c r="B128" s="42" t="s">
        <v>271</v>
      </c>
      <c r="C128" s="36" t="s">
        <v>272</v>
      </c>
      <c r="D128" s="69" t="s">
        <v>203</v>
      </c>
      <c r="E128" s="36" t="s">
        <v>62</v>
      </c>
      <c r="F128" s="196"/>
      <c r="G128" s="239"/>
      <c r="H128" s="196"/>
      <c r="I128" s="196"/>
      <c r="J128" s="196"/>
      <c r="K128" s="196"/>
      <c r="L128" s="196"/>
      <c r="M128" s="196"/>
      <c r="N128" s="196"/>
      <c r="O128" s="254"/>
      <c r="P128" s="200"/>
      <c r="Q128" s="200"/>
      <c r="R128" s="196"/>
      <c r="S128" s="196"/>
      <c r="T128" s="196"/>
      <c r="U128" s="196"/>
      <c r="V128" s="196"/>
      <c r="W128" s="196"/>
      <c r="X128" s="200"/>
      <c r="Y128" s="200"/>
      <c r="Z128" s="196"/>
      <c r="AA128" s="219"/>
    </row>
    <row r="129" spans="1:27" ht="14.1" customHeight="1" x14ac:dyDescent="0.25">
      <c r="A129" s="178">
        <v>15</v>
      </c>
      <c r="B129" s="89" t="s">
        <v>278</v>
      </c>
      <c r="C129" s="9" t="s">
        <v>279</v>
      </c>
      <c r="D129" s="62" t="s">
        <v>263</v>
      </c>
      <c r="E129" s="1" t="s">
        <v>22</v>
      </c>
      <c r="F129" s="197">
        <v>1</v>
      </c>
      <c r="G129" s="240">
        <v>4</v>
      </c>
      <c r="H129" s="197">
        <v>1</v>
      </c>
      <c r="I129" s="197">
        <v>2</v>
      </c>
      <c r="J129" s="197">
        <v>4</v>
      </c>
      <c r="K129" s="197">
        <v>1</v>
      </c>
      <c r="L129" s="197">
        <v>4</v>
      </c>
      <c r="M129" s="197">
        <v>3</v>
      </c>
      <c r="N129" s="197">
        <v>1</v>
      </c>
      <c r="O129" s="255">
        <v>-1</v>
      </c>
      <c r="P129" s="193">
        <f>SUM(G129:O133)</f>
        <v>19</v>
      </c>
      <c r="Q129" s="193">
        <f>RANK(P129,$P$129:$P$173,1)</f>
        <v>2</v>
      </c>
      <c r="R129" s="197">
        <v>6</v>
      </c>
      <c r="S129" s="197">
        <v>6</v>
      </c>
      <c r="T129" s="197">
        <v>1</v>
      </c>
      <c r="U129" s="197">
        <v>1</v>
      </c>
      <c r="V129" s="197">
        <v>8</v>
      </c>
      <c r="W129" s="197">
        <v>4</v>
      </c>
      <c r="X129" s="193">
        <f>SUM(R129:W133)</f>
        <v>26</v>
      </c>
      <c r="Y129" s="193">
        <f>RANK(X129,$X$129:$X$173,1)</f>
        <v>2</v>
      </c>
      <c r="Z129" s="197">
        <f>SUM(Q129,Y129)</f>
        <v>4</v>
      </c>
      <c r="AA129" s="210">
        <f>RANK(Z129,$Z$129:$Z$173,1)</f>
        <v>1</v>
      </c>
    </row>
    <row r="130" spans="1:27" ht="14.1" customHeight="1" x14ac:dyDescent="0.25">
      <c r="A130" s="179"/>
      <c r="B130" s="33" t="s">
        <v>280</v>
      </c>
      <c r="C130" s="4" t="s">
        <v>281</v>
      </c>
      <c r="D130" s="63" t="s">
        <v>263</v>
      </c>
      <c r="E130" s="4" t="s">
        <v>22</v>
      </c>
      <c r="F130" s="136"/>
      <c r="G130" s="234"/>
      <c r="H130" s="136"/>
      <c r="I130" s="136"/>
      <c r="J130" s="136"/>
      <c r="K130" s="136"/>
      <c r="L130" s="136"/>
      <c r="M130" s="136"/>
      <c r="N130" s="136"/>
      <c r="O130" s="168"/>
      <c r="P130" s="167"/>
      <c r="Q130" s="167"/>
      <c r="R130" s="136"/>
      <c r="S130" s="136"/>
      <c r="T130" s="136"/>
      <c r="U130" s="136"/>
      <c r="V130" s="136"/>
      <c r="W130" s="136"/>
      <c r="X130" s="167"/>
      <c r="Y130" s="167"/>
      <c r="Z130" s="136"/>
      <c r="AA130" s="158"/>
    </row>
    <row r="131" spans="1:27" ht="14.1" customHeight="1" x14ac:dyDescent="0.25">
      <c r="A131" s="179"/>
      <c r="B131" s="33" t="s">
        <v>282</v>
      </c>
      <c r="C131" s="4" t="s">
        <v>283</v>
      </c>
      <c r="D131" s="63" t="s">
        <v>263</v>
      </c>
      <c r="E131" s="4" t="s">
        <v>22</v>
      </c>
      <c r="F131" s="136"/>
      <c r="G131" s="234"/>
      <c r="H131" s="136"/>
      <c r="I131" s="136"/>
      <c r="J131" s="136"/>
      <c r="K131" s="136"/>
      <c r="L131" s="136"/>
      <c r="M131" s="136"/>
      <c r="N131" s="136"/>
      <c r="O131" s="168"/>
      <c r="P131" s="167"/>
      <c r="Q131" s="167"/>
      <c r="R131" s="136"/>
      <c r="S131" s="136"/>
      <c r="T131" s="136"/>
      <c r="U131" s="136"/>
      <c r="V131" s="136"/>
      <c r="W131" s="136"/>
      <c r="X131" s="167"/>
      <c r="Y131" s="167"/>
      <c r="Z131" s="136"/>
      <c r="AA131" s="158"/>
    </row>
    <row r="132" spans="1:27" ht="14.1" customHeight="1" x14ac:dyDescent="0.25">
      <c r="A132" s="179"/>
      <c r="B132" s="33" t="s">
        <v>284</v>
      </c>
      <c r="C132" s="4" t="s">
        <v>285</v>
      </c>
      <c r="D132" s="63" t="s">
        <v>263</v>
      </c>
      <c r="E132" s="4" t="s">
        <v>22</v>
      </c>
      <c r="F132" s="136"/>
      <c r="G132" s="234"/>
      <c r="H132" s="136"/>
      <c r="I132" s="136"/>
      <c r="J132" s="136"/>
      <c r="K132" s="136"/>
      <c r="L132" s="136"/>
      <c r="M132" s="136"/>
      <c r="N132" s="136"/>
      <c r="O132" s="168"/>
      <c r="P132" s="167"/>
      <c r="Q132" s="167"/>
      <c r="R132" s="136"/>
      <c r="S132" s="136"/>
      <c r="T132" s="136"/>
      <c r="U132" s="136"/>
      <c r="V132" s="136"/>
      <c r="W132" s="136"/>
      <c r="X132" s="167"/>
      <c r="Y132" s="167"/>
      <c r="Z132" s="136"/>
      <c r="AA132" s="158"/>
    </row>
    <row r="133" spans="1:27" ht="14.1" customHeight="1" x14ac:dyDescent="0.25">
      <c r="A133" s="180"/>
      <c r="B133" s="35" t="s">
        <v>286</v>
      </c>
      <c r="C133" s="5" t="s">
        <v>287</v>
      </c>
      <c r="D133" s="65" t="s">
        <v>263</v>
      </c>
      <c r="E133" s="5" t="s">
        <v>22</v>
      </c>
      <c r="F133" s="136"/>
      <c r="G133" s="234"/>
      <c r="H133" s="136"/>
      <c r="I133" s="136"/>
      <c r="J133" s="136"/>
      <c r="K133" s="136"/>
      <c r="L133" s="136"/>
      <c r="M133" s="136"/>
      <c r="N133" s="136"/>
      <c r="O133" s="172"/>
      <c r="P133" s="167"/>
      <c r="Q133" s="167"/>
      <c r="R133" s="136"/>
      <c r="S133" s="136"/>
      <c r="T133" s="136"/>
      <c r="U133" s="136"/>
      <c r="V133" s="136"/>
      <c r="W133" s="136"/>
      <c r="X133" s="167"/>
      <c r="Y133" s="167"/>
      <c r="Z133" s="136"/>
      <c r="AA133" s="158"/>
    </row>
    <row r="134" spans="1:27" ht="14.1" customHeight="1" x14ac:dyDescent="0.25">
      <c r="A134" s="125">
        <v>8</v>
      </c>
      <c r="B134" s="33" t="s">
        <v>288</v>
      </c>
      <c r="C134" s="4" t="s">
        <v>289</v>
      </c>
      <c r="D134" s="63" t="s">
        <v>263</v>
      </c>
      <c r="E134" s="4" t="s">
        <v>99</v>
      </c>
      <c r="F134" s="172">
        <v>1</v>
      </c>
      <c r="G134" s="233">
        <v>5</v>
      </c>
      <c r="H134" s="172">
        <v>6</v>
      </c>
      <c r="I134" s="172">
        <v>8</v>
      </c>
      <c r="J134" s="172">
        <v>2</v>
      </c>
      <c r="K134" s="172">
        <v>1</v>
      </c>
      <c r="L134" s="172">
        <v>1</v>
      </c>
      <c r="M134" s="172">
        <v>2</v>
      </c>
      <c r="N134" s="172">
        <v>2</v>
      </c>
      <c r="O134" s="168"/>
      <c r="P134" s="171">
        <f>SUM(G134:O138)</f>
        <v>27</v>
      </c>
      <c r="Q134" s="171">
        <f>RANK(P134,$P$129:$P$173,1)</f>
        <v>3</v>
      </c>
      <c r="R134" s="172">
        <v>8</v>
      </c>
      <c r="S134" s="172">
        <v>2</v>
      </c>
      <c r="T134" s="172">
        <v>3</v>
      </c>
      <c r="U134" s="172">
        <v>2</v>
      </c>
      <c r="V134" s="172">
        <v>9</v>
      </c>
      <c r="W134" s="172">
        <v>5</v>
      </c>
      <c r="X134" s="171">
        <f>SUM(R134:W138)</f>
        <v>29</v>
      </c>
      <c r="Y134" s="171">
        <f>RANK(X134,$X$129:$X$173,1)</f>
        <v>5</v>
      </c>
      <c r="Z134" s="172">
        <f>SUM(Q134,Y134)</f>
        <v>8</v>
      </c>
      <c r="AA134" s="211">
        <f>RANK(Z134,$Z$129:$Z$173,1)</f>
        <v>3</v>
      </c>
    </row>
    <row r="135" spans="1:27" ht="14.1" customHeight="1" x14ac:dyDescent="0.25">
      <c r="A135" s="126"/>
      <c r="B135" s="33" t="s">
        <v>290</v>
      </c>
      <c r="C135" s="4" t="s">
        <v>291</v>
      </c>
      <c r="D135" s="63" t="s">
        <v>263</v>
      </c>
      <c r="E135" s="4" t="s">
        <v>99</v>
      </c>
      <c r="F135" s="136"/>
      <c r="G135" s="234"/>
      <c r="H135" s="136"/>
      <c r="I135" s="136"/>
      <c r="J135" s="136"/>
      <c r="K135" s="136"/>
      <c r="L135" s="136"/>
      <c r="M135" s="136"/>
      <c r="N135" s="136"/>
      <c r="O135" s="168"/>
      <c r="P135" s="167"/>
      <c r="Q135" s="167"/>
      <c r="R135" s="136"/>
      <c r="S135" s="136"/>
      <c r="T135" s="136"/>
      <c r="U135" s="136"/>
      <c r="V135" s="136"/>
      <c r="W135" s="136"/>
      <c r="X135" s="167"/>
      <c r="Y135" s="167"/>
      <c r="Z135" s="136"/>
      <c r="AA135" s="158"/>
    </row>
    <row r="136" spans="1:27" ht="14.1" customHeight="1" x14ac:dyDescent="0.25">
      <c r="A136" s="126"/>
      <c r="B136" s="33" t="s">
        <v>292</v>
      </c>
      <c r="C136" s="4" t="s">
        <v>293</v>
      </c>
      <c r="D136" s="63" t="s">
        <v>263</v>
      </c>
      <c r="E136" s="4" t="s">
        <v>99</v>
      </c>
      <c r="F136" s="136"/>
      <c r="G136" s="234"/>
      <c r="H136" s="136"/>
      <c r="I136" s="136"/>
      <c r="J136" s="136"/>
      <c r="K136" s="136"/>
      <c r="L136" s="136"/>
      <c r="M136" s="136"/>
      <c r="N136" s="136"/>
      <c r="O136" s="168"/>
      <c r="P136" s="167"/>
      <c r="Q136" s="167"/>
      <c r="R136" s="136"/>
      <c r="S136" s="136"/>
      <c r="T136" s="136"/>
      <c r="U136" s="136"/>
      <c r="V136" s="136"/>
      <c r="W136" s="136"/>
      <c r="X136" s="167"/>
      <c r="Y136" s="167"/>
      <c r="Z136" s="136"/>
      <c r="AA136" s="158"/>
    </row>
    <row r="137" spans="1:27" ht="14.1" customHeight="1" x14ac:dyDescent="0.25">
      <c r="A137" s="126"/>
      <c r="B137" s="33" t="s">
        <v>294</v>
      </c>
      <c r="C137" s="4" t="s">
        <v>295</v>
      </c>
      <c r="D137" s="63" t="s">
        <v>263</v>
      </c>
      <c r="E137" s="4" t="s">
        <v>99</v>
      </c>
      <c r="F137" s="136"/>
      <c r="G137" s="234"/>
      <c r="H137" s="136"/>
      <c r="I137" s="136"/>
      <c r="J137" s="136"/>
      <c r="K137" s="136"/>
      <c r="L137" s="136"/>
      <c r="M137" s="136"/>
      <c r="N137" s="136"/>
      <c r="O137" s="168"/>
      <c r="P137" s="167"/>
      <c r="Q137" s="167"/>
      <c r="R137" s="136"/>
      <c r="S137" s="136"/>
      <c r="T137" s="136"/>
      <c r="U137" s="136"/>
      <c r="V137" s="136"/>
      <c r="W137" s="136"/>
      <c r="X137" s="167"/>
      <c r="Y137" s="167"/>
      <c r="Z137" s="136"/>
      <c r="AA137" s="158"/>
    </row>
    <row r="138" spans="1:27" ht="14.1" customHeight="1" x14ac:dyDescent="0.25">
      <c r="A138" s="126"/>
      <c r="B138" s="35" t="s">
        <v>296</v>
      </c>
      <c r="C138" s="5" t="s">
        <v>297</v>
      </c>
      <c r="D138" s="65" t="s">
        <v>263</v>
      </c>
      <c r="E138" s="5" t="s">
        <v>99</v>
      </c>
      <c r="F138" s="136"/>
      <c r="G138" s="234"/>
      <c r="H138" s="136"/>
      <c r="I138" s="136"/>
      <c r="J138" s="136"/>
      <c r="K138" s="136"/>
      <c r="L138" s="136"/>
      <c r="M138" s="136"/>
      <c r="N138" s="136"/>
      <c r="O138" s="172"/>
      <c r="P138" s="167"/>
      <c r="Q138" s="167"/>
      <c r="R138" s="136"/>
      <c r="S138" s="136"/>
      <c r="T138" s="136"/>
      <c r="U138" s="136"/>
      <c r="V138" s="136"/>
      <c r="W138" s="136"/>
      <c r="X138" s="167"/>
      <c r="Y138" s="167"/>
      <c r="Z138" s="136"/>
      <c r="AA138" s="158"/>
    </row>
    <row r="139" spans="1:27" ht="14.1" customHeight="1" x14ac:dyDescent="0.25">
      <c r="A139" s="126">
        <v>2</v>
      </c>
      <c r="B139" s="34" t="s">
        <v>298</v>
      </c>
      <c r="C139" s="3" t="s">
        <v>299</v>
      </c>
      <c r="D139" s="64" t="s">
        <v>5</v>
      </c>
      <c r="E139" s="3" t="s">
        <v>246</v>
      </c>
      <c r="F139" s="136">
        <v>1</v>
      </c>
      <c r="G139" s="234">
        <v>3</v>
      </c>
      <c r="H139" s="136">
        <v>3</v>
      </c>
      <c r="I139" s="136">
        <v>1</v>
      </c>
      <c r="J139" s="136">
        <v>1</v>
      </c>
      <c r="K139" s="136">
        <v>1</v>
      </c>
      <c r="L139" s="136">
        <v>2</v>
      </c>
      <c r="M139" s="136">
        <v>1</v>
      </c>
      <c r="N139" s="136">
        <v>6</v>
      </c>
      <c r="O139" s="137">
        <v>-1</v>
      </c>
      <c r="P139" s="167">
        <f>SUM(G139:O142)</f>
        <v>17</v>
      </c>
      <c r="Q139" s="167">
        <f>RANK(P139,$P$129:$P$173,1)</f>
        <v>1</v>
      </c>
      <c r="R139" s="136">
        <v>10</v>
      </c>
      <c r="S139" s="136">
        <v>6</v>
      </c>
      <c r="T139" s="136">
        <v>5</v>
      </c>
      <c r="U139" s="136">
        <v>3</v>
      </c>
      <c r="V139" s="136">
        <v>6</v>
      </c>
      <c r="W139" s="136">
        <v>10</v>
      </c>
      <c r="X139" s="167">
        <f>SUM(R139:W142)</f>
        <v>40</v>
      </c>
      <c r="Y139" s="167">
        <f>RANK(X139,$X$129:$X$173,1)</f>
        <v>8</v>
      </c>
      <c r="Z139" s="136">
        <f>SUM(Q139,Y139)</f>
        <v>9</v>
      </c>
      <c r="AA139" s="158">
        <f>RANK(Z139,$Z$129:$Z$173,1)</f>
        <v>4</v>
      </c>
    </row>
    <row r="140" spans="1:27" ht="14.1" customHeight="1" x14ac:dyDescent="0.25">
      <c r="A140" s="126"/>
      <c r="B140" s="33" t="s">
        <v>300</v>
      </c>
      <c r="C140" s="4" t="s">
        <v>301</v>
      </c>
      <c r="D140" s="63" t="s">
        <v>263</v>
      </c>
      <c r="E140" s="4" t="s">
        <v>246</v>
      </c>
      <c r="F140" s="136"/>
      <c r="G140" s="234"/>
      <c r="H140" s="136"/>
      <c r="I140" s="136"/>
      <c r="J140" s="136"/>
      <c r="K140" s="136"/>
      <c r="L140" s="136"/>
      <c r="M140" s="136"/>
      <c r="N140" s="136"/>
      <c r="O140" s="168"/>
      <c r="P140" s="167"/>
      <c r="Q140" s="167"/>
      <c r="R140" s="136"/>
      <c r="S140" s="136"/>
      <c r="T140" s="136"/>
      <c r="U140" s="136"/>
      <c r="V140" s="136"/>
      <c r="W140" s="136"/>
      <c r="X140" s="167"/>
      <c r="Y140" s="167"/>
      <c r="Z140" s="136"/>
      <c r="AA140" s="158"/>
    </row>
    <row r="141" spans="1:27" ht="14.1" customHeight="1" x14ac:dyDescent="0.25">
      <c r="A141" s="126"/>
      <c r="B141" s="33" t="s">
        <v>302</v>
      </c>
      <c r="C141" s="4" t="s">
        <v>303</v>
      </c>
      <c r="D141" s="63" t="s">
        <v>263</v>
      </c>
      <c r="E141" s="4" t="s">
        <v>246</v>
      </c>
      <c r="F141" s="136"/>
      <c r="G141" s="234"/>
      <c r="H141" s="136"/>
      <c r="I141" s="136"/>
      <c r="J141" s="136"/>
      <c r="K141" s="136"/>
      <c r="L141" s="136"/>
      <c r="M141" s="136"/>
      <c r="N141" s="136"/>
      <c r="O141" s="168"/>
      <c r="P141" s="167"/>
      <c r="Q141" s="167"/>
      <c r="R141" s="136"/>
      <c r="S141" s="136"/>
      <c r="T141" s="136"/>
      <c r="U141" s="136"/>
      <c r="V141" s="136"/>
      <c r="W141" s="136"/>
      <c r="X141" s="167"/>
      <c r="Y141" s="167"/>
      <c r="Z141" s="136"/>
      <c r="AA141" s="158"/>
    </row>
    <row r="142" spans="1:27" ht="14.1" customHeight="1" x14ac:dyDescent="0.25">
      <c r="A142" s="126"/>
      <c r="B142" s="35" t="s">
        <v>421</v>
      </c>
      <c r="C142" s="5" t="s">
        <v>422</v>
      </c>
      <c r="D142" s="65" t="s">
        <v>263</v>
      </c>
      <c r="E142" s="5" t="s">
        <v>246</v>
      </c>
      <c r="F142" s="136"/>
      <c r="G142" s="234"/>
      <c r="H142" s="136"/>
      <c r="I142" s="136"/>
      <c r="J142" s="136"/>
      <c r="K142" s="136"/>
      <c r="L142" s="136"/>
      <c r="M142" s="136"/>
      <c r="N142" s="136"/>
      <c r="O142" s="172"/>
      <c r="P142" s="167"/>
      <c r="Q142" s="167"/>
      <c r="R142" s="136"/>
      <c r="S142" s="136"/>
      <c r="T142" s="136"/>
      <c r="U142" s="136"/>
      <c r="V142" s="136"/>
      <c r="W142" s="136"/>
      <c r="X142" s="167"/>
      <c r="Y142" s="167"/>
      <c r="Z142" s="136"/>
      <c r="AA142" s="158"/>
    </row>
    <row r="143" spans="1:27" ht="14.1" customHeight="1" x14ac:dyDescent="0.25">
      <c r="A143" s="123">
        <v>6</v>
      </c>
      <c r="B143" s="34" t="s">
        <v>313</v>
      </c>
      <c r="C143" s="3" t="s">
        <v>314</v>
      </c>
      <c r="D143" s="64" t="s">
        <v>263</v>
      </c>
      <c r="E143" s="3" t="s">
        <v>51</v>
      </c>
      <c r="F143" s="136">
        <v>1</v>
      </c>
      <c r="G143" s="234">
        <v>1</v>
      </c>
      <c r="H143" s="136">
        <v>6</v>
      </c>
      <c r="I143" s="136">
        <v>7</v>
      </c>
      <c r="J143" s="136">
        <v>4</v>
      </c>
      <c r="K143" s="136">
        <v>1</v>
      </c>
      <c r="L143" s="136">
        <v>9</v>
      </c>
      <c r="M143" s="136">
        <v>9</v>
      </c>
      <c r="N143" s="136">
        <v>9</v>
      </c>
      <c r="O143" s="137"/>
      <c r="P143" s="167">
        <f>SUM(G143:O146)</f>
        <v>46</v>
      </c>
      <c r="Q143" s="167">
        <f>RANK(P143,$P$129:$P$173,1)</f>
        <v>7</v>
      </c>
      <c r="R143" s="136">
        <v>3</v>
      </c>
      <c r="S143" s="136">
        <v>7</v>
      </c>
      <c r="T143" s="136">
        <v>2</v>
      </c>
      <c r="U143" s="136">
        <v>5</v>
      </c>
      <c r="V143" s="136">
        <v>2</v>
      </c>
      <c r="W143" s="136">
        <v>9</v>
      </c>
      <c r="X143" s="167">
        <f>SUM(R143:W146)</f>
        <v>28</v>
      </c>
      <c r="Y143" s="167">
        <f>RANK(X143,$X$129:$X$173,1)</f>
        <v>4</v>
      </c>
      <c r="Z143" s="136">
        <f>SUM(Q143,Y143)</f>
        <v>11</v>
      </c>
      <c r="AA143" s="158">
        <f>RANK(Z143,$Z$129:$Z$173,1)</f>
        <v>6</v>
      </c>
    </row>
    <row r="144" spans="1:27" ht="14.1" customHeight="1" x14ac:dyDescent="0.25">
      <c r="A144" s="124"/>
      <c r="B144" s="33" t="s">
        <v>315</v>
      </c>
      <c r="C144" s="4" t="s">
        <v>316</v>
      </c>
      <c r="D144" s="63" t="s">
        <v>263</v>
      </c>
      <c r="E144" s="4" t="s">
        <v>51</v>
      </c>
      <c r="F144" s="136"/>
      <c r="G144" s="234"/>
      <c r="H144" s="136"/>
      <c r="I144" s="136"/>
      <c r="J144" s="136"/>
      <c r="K144" s="136"/>
      <c r="L144" s="136"/>
      <c r="M144" s="136"/>
      <c r="N144" s="136"/>
      <c r="O144" s="168"/>
      <c r="P144" s="167"/>
      <c r="Q144" s="167"/>
      <c r="R144" s="136"/>
      <c r="S144" s="136"/>
      <c r="T144" s="136"/>
      <c r="U144" s="136"/>
      <c r="V144" s="136"/>
      <c r="W144" s="136"/>
      <c r="X144" s="167"/>
      <c r="Y144" s="167"/>
      <c r="Z144" s="136"/>
      <c r="AA144" s="158"/>
    </row>
    <row r="145" spans="1:27" ht="14.1" customHeight="1" x14ac:dyDescent="0.25">
      <c r="A145" s="124"/>
      <c r="B145" s="33" t="s">
        <v>317</v>
      </c>
      <c r="C145" s="4" t="s">
        <v>318</v>
      </c>
      <c r="D145" s="63" t="s">
        <v>263</v>
      </c>
      <c r="E145" s="4" t="s">
        <v>51</v>
      </c>
      <c r="F145" s="136"/>
      <c r="G145" s="234"/>
      <c r="H145" s="136"/>
      <c r="I145" s="136"/>
      <c r="J145" s="136"/>
      <c r="K145" s="136"/>
      <c r="L145" s="136"/>
      <c r="M145" s="136"/>
      <c r="N145" s="136"/>
      <c r="O145" s="168"/>
      <c r="P145" s="167"/>
      <c r="Q145" s="167"/>
      <c r="R145" s="136"/>
      <c r="S145" s="136"/>
      <c r="T145" s="136"/>
      <c r="U145" s="136"/>
      <c r="V145" s="136"/>
      <c r="W145" s="136"/>
      <c r="X145" s="167"/>
      <c r="Y145" s="167"/>
      <c r="Z145" s="136"/>
      <c r="AA145" s="158"/>
    </row>
    <row r="146" spans="1:27" ht="14.1" customHeight="1" x14ac:dyDescent="0.25">
      <c r="A146" s="125"/>
      <c r="B146" s="35" t="s">
        <v>319</v>
      </c>
      <c r="C146" s="5" t="s">
        <v>320</v>
      </c>
      <c r="D146" s="65" t="s">
        <v>263</v>
      </c>
      <c r="E146" s="5" t="s">
        <v>51</v>
      </c>
      <c r="F146" s="136"/>
      <c r="G146" s="234"/>
      <c r="H146" s="136"/>
      <c r="I146" s="136"/>
      <c r="J146" s="136"/>
      <c r="K146" s="136"/>
      <c r="L146" s="136"/>
      <c r="M146" s="136"/>
      <c r="N146" s="136"/>
      <c r="O146" s="172"/>
      <c r="P146" s="167"/>
      <c r="Q146" s="167"/>
      <c r="R146" s="136"/>
      <c r="S146" s="136"/>
      <c r="T146" s="136"/>
      <c r="U146" s="136"/>
      <c r="V146" s="136"/>
      <c r="W146" s="136"/>
      <c r="X146" s="167"/>
      <c r="Y146" s="167"/>
      <c r="Z146" s="136"/>
      <c r="AA146" s="158"/>
    </row>
    <row r="147" spans="1:27" ht="14.1" customHeight="1" x14ac:dyDescent="0.25">
      <c r="A147" s="123">
        <v>23</v>
      </c>
      <c r="B147" s="34" t="s">
        <v>423</v>
      </c>
      <c r="C147" s="3" t="s">
        <v>148</v>
      </c>
      <c r="D147" s="64" t="s">
        <v>5</v>
      </c>
      <c r="E147" s="3" t="s">
        <v>143</v>
      </c>
      <c r="F147" s="136">
        <v>1</v>
      </c>
      <c r="G147" s="234">
        <v>10</v>
      </c>
      <c r="H147" s="136">
        <v>9</v>
      </c>
      <c r="I147" s="136">
        <v>6</v>
      </c>
      <c r="J147" s="136">
        <v>6</v>
      </c>
      <c r="K147" s="136">
        <v>1</v>
      </c>
      <c r="L147" s="136">
        <v>8</v>
      </c>
      <c r="M147" s="136">
        <v>5</v>
      </c>
      <c r="N147" s="136">
        <v>4</v>
      </c>
      <c r="O147" s="137">
        <v>-1</v>
      </c>
      <c r="P147" s="167">
        <f>SUM(G147:O150)</f>
        <v>48</v>
      </c>
      <c r="Q147" s="167">
        <f>RANK(P147,$P$129:$P$173,1)</f>
        <v>8</v>
      </c>
      <c r="R147" s="136">
        <v>7</v>
      </c>
      <c r="S147" s="136">
        <v>8</v>
      </c>
      <c r="T147" s="136">
        <v>6</v>
      </c>
      <c r="U147" s="136">
        <v>6</v>
      </c>
      <c r="V147" s="136">
        <v>5</v>
      </c>
      <c r="W147" s="136">
        <v>6</v>
      </c>
      <c r="X147" s="167">
        <f>SUM(R147:W150)</f>
        <v>38</v>
      </c>
      <c r="Y147" s="167">
        <f>RANK(X147,$X$129:$X$173,1)</f>
        <v>7</v>
      </c>
      <c r="Z147" s="136">
        <f>SUM(Q147,Y147)</f>
        <v>15</v>
      </c>
      <c r="AA147" s="158">
        <f>RANK(Z147,$Z$129:$Z$173,1)</f>
        <v>8</v>
      </c>
    </row>
    <row r="148" spans="1:27" ht="14.1" customHeight="1" x14ac:dyDescent="0.25">
      <c r="A148" s="124"/>
      <c r="B148" s="33" t="s">
        <v>424</v>
      </c>
      <c r="C148" s="4" t="s">
        <v>425</v>
      </c>
      <c r="D148" s="63" t="s">
        <v>263</v>
      </c>
      <c r="E148" s="4" t="s">
        <v>143</v>
      </c>
      <c r="F148" s="136"/>
      <c r="G148" s="234"/>
      <c r="H148" s="136"/>
      <c r="I148" s="136"/>
      <c r="J148" s="136"/>
      <c r="K148" s="136"/>
      <c r="L148" s="136"/>
      <c r="M148" s="136"/>
      <c r="N148" s="136"/>
      <c r="O148" s="168"/>
      <c r="P148" s="167"/>
      <c r="Q148" s="167"/>
      <c r="R148" s="136"/>
      <c r="S148" s="136"/>
      <c r="T148" s="136"/>
      <c r="U148" s="136"/>
      <c r="V148" s="136"/>
      <c r="W148" s="136"/>
      <c r="X148" s="167"/>
      <c r="Y148" s="167"/>
      <c r="Z148" s="136"/>
      <c r="AA148" s="158"/>
    </row>
    <row r="149" spans="1:27" ht="14.1" customHeight="1" x14ac:dyDescent="0.25">
      <c r="A149" s="124"/>
      <c r="B149" s="33" t="s">
        <v>321</v>
      </c>
      <c r="C149" s="4" t="s">
        <v>91</v>
      </c>
      <c r="D149" s="63" t="s">
        <v>263</v>
      </c>
      <c r="E149" s="4" t="s">
        <v>143</v>
      </c>
      <c r="F149" s="136"/>
      <c r="G149" s="234"/>
      <c r="H149" s="136"/>
      <c r="I149" s="136"/>
      <c r="J149" s="136"/>
      <c r="K149" s="136"/>
      <c r="L149" s="136"/>
      <c r="M149" s="136"/>
      <c r="N149" s="136"/>
      <c r="O149" s="168"/>
      <c r="P149" s="167"/>
      <c r="Q149" s="167"/>
      <c r="R149" s="136"/>
      <c r="S149" s="136"/>
      <c r="T149" s="136"/>
      <c r="U149" s="136"/>
      <c r="V149" s="136"/>
      <c r="W149" s="136"/>
      <c r="X149" s="167"/>
      <c r="Y149" s="167"/>
      <c r="Z149" s="136"/>
      <c r="AA149" s="158"/>
    </row>
    <row r="150" spans="1:27" ht="14.1" customHeight="1" x14ac:dyDescent="0.25">
      <c r="A150" s="125"/>
      <c r="B150" s="35" t="s">
        <v>322</v>
      </c>
      <c r="C150" s="5" t="s">
        <v>89</v>
      </c>
      <c r="D150" s="65" t="s">
        <v>263</v>
      </c>
      <c r="E150" s="5" t="s">
        <v>143</v>
      </c>
      <c r="F150" s="136"/>
      <c r="G150" s="234"/>
      <c r="H150" s="136"/>
      <c r="I150" s="136"/>
      <c r="J150" s="136"/>
      <c r="K150" s="136"/>
      <c r="L150" s="136"/>
      <c r="M150" s="136"/>
      <c r="N150" s="136"/>
      <c r="O150" s="172"/>
      <c r="P150" s="167"/>
      <c r="Q150" s="167"/>
      <c r="R150" s="136"/>
      <c r="S150" s="136"/>
      <c r="T150" s="136"/>
      <c r="U150" s="136"/>
      <c r="V150" s="136"/>
      <c r="W150" s="136"/>
      <c r="X150" s="167"/>
      <c r="Y150" s="167"/>
      <c r="Z150" s="136"/>
      <c r="AA150" s="158"/>
    </row>
    <row r="151" spans="1:27" ht="14.1" customHeight="1" x14ac:dyDescent="0.25">
      <c r="A151" s="123">
        <v>39</v>
      </c>
      <c r="B151" s="33" t="s">
        <v>332</v>
      </c>
      <c r="C151" s="4" t="s">
        <v>333</v>
      </c>
      <c r="D151" s="64" t="s">
        <v>263</v>
      </c>
      <c r="E151" s="3" t="s">
        <v>161</v>
      </c>
      <c r="F151" s="137">
        <v>1</v>
      </c>
      <c r="G151" s="137">
        <v>2</v>
      </c>
      <c r="H151" s="137">
        <v>4</v>
      </c>
      <c r="I151" s="137">
        <v>3</v>
      </c>
      <c r="J151" s="137">
        <v>3</v>
      </c>
      <c r="K151" s="137">
        <v>1</v>
      </c>
      <c r="L151" s="137">
        <v>6</v>
      </c>
      <c r="M151" s="137">
        <v>7</v>
      </c>
      <c r="N151" s="137">
        <v>5</v>
      </c>
      <c r="O151" s="136"/>
      <c r="P151" s="169">
        <f>SUM(G151:O154)</f>
        <v>31</v>
      </c>
      <c r="Q151" s="169">
        <f>RANK(P151,$P$129:$P$173,1)</f>
        <v>4</v>
      </c>
      <c r="R151" s="137">
        <v>1</v>
      </c>
      <c r="S151" s="137">
        <v>1</v>
      </c>
      <c r="T151" s="137">
        <v>4</v>
      </c>
      <c r="U151" s="137">
        <v>3</v>
      </c>
      <c r="V151" s="137">
        <v>3</v>
      </c>
      <c r="W151" s="137">
        <v>2</v>
      </c>
      <c r="X151" s="169">
        <f>SUM(R151:W154)</f>
        <v>14</v>
      </c>
      <c r="Y151" s="169">
        <f>RANK(X151,$X$129:$X$173,1)</f>
        <v>1</v>
      </c>
      <c r="Z151" s="137">
        <f>SUM(Q151,Y151)</f>
        <v>5</v>
      </c>
      <c r="AA151" s="159">
        <f>RANK(Z151,$Z$129:$Z$173,1)</f>
        <v>2</v>
      </c>
    </row>
    <row r="152" spans="1:27" ht="14.1" customHeight="1" x14ac:dyDescent="0.25">
      <c r="A152" s="124"/>
      <c r="B152" s="33" t="s">
        <v>325</v>
      </c>
      <c r="C152" s="4" t="s">
        <v>326</v>
      </c>
      <c r="D152" s="63" t="s">
        <v>263</v>
      </c>
      <c r="E152" s="4" t="s">
        <v>161</v>
      </c>
      <c r="F152" s="168"/>
      <c r="G152" s="168"/>
      <c r="H152" s="168"/>
      <c r="I152" s="168"/>
      <c r="J152" s="168"/>
      <c r="K152" s="168"/>
      <c r="L152" s="168"/>
      <c r="M152" s="168"/>
      <c r="N152" s="168"/>
      <c r="O152" s="136"/>
      <c r="P152" s="170"/>
      <c r="Q152" s="170"/>
      <c r="R152" s="168"/>
      <c r="S152" s="168"/>
      <c r="T152" s="168"/>
      <c r="U152" s="168"/>
      <c r="V152" s="168"/>
      <c r="W152" s="168"/>
      <c r="X152" s="170"/>
      <c r="Y152" s="170"/>
      <c r="Z152" s="168"/>
      <c r="AA152" s="220"/>
    </row>
    <row r="153" spans="1:27" ht="14.1" customHeight="1" x14ac:dyDescent="0.25">
      <c r="A153" s="124"/>
      <c r="B153" s="33" t="s">
        <v>327</v>
      </c>
      <c r="C153" s="4" t="s">
        <v>140</v>
      </c>
      <c r="D153" s="63" t="s">
        <v>263</v>
      </c>
      <c r="E153" s="4" t="s">
        <v>161</v>
      </c>
      <c r="F153" s="168"/>
      <c r="G153" s="168"/>
      <c r="H153" s="168"/>
      <c r="I153" s="168"/>
      <c r="J153" s="168"/>
      <c r="K153" s="168"/>
      <c r="L153" s="168"/>
      <c r="M153" s="168"/>
      <c r="N153" s="168"/>
      <c r="O153" s="136"/>
      <c r="P153" s="170"/>
      <c r="Q153" s="170"/>
      <c r="R153" s="168"/>
      <c r="S153" s="168"/>
      <c r="T153" s="168"/>
      <c r="U153" s="168"/>
      <c r="V153" s="168"/>
      <c r="W153" s="168"/>
      <c r="X153" s="170"/>
      <c r="Y153" s="170"/>
      <c r="Z153" s="168"/>
      <c r="AA153" s="220"/>
    </row>
    <row r="154" spans="1:27" ht="14.1" customHeight="1" x14ac:dyDescent="0.25">
      <c r="A154" s="125"/>
      <c r="B154" s="35" t="s">
        <v>330</v>
      </c>
      <c r="C154" s="5" t="s">
        <v>331</v>
      </c>
      <c r="D154" s="65" t="s">
        <v>263</v>
      </c>
      <c r="E154" s="5" t="s">
        <v>161</v>
      </c>
      <c r="F154" s="172"/>
      <c r="G154" s="172"/>
      <c r="H154" s="172"/>
      <c r="I154" s="172"/>
      <c r="J154" s="172"/>
      <c r="K154" s="172"/>
      <c r="L154" s="172"/>
      <c r="M154" s="172"/>
      <c r="N154" s="172"/>
      <c r="O154" s="136"/>
      <c r="P154" s="171"/>
      <c r="Q154" s="171"/>
      <c r="R154" s="172"/>
      <c r="S154" s="172"/>
      <c r="T154" s="172"/>
      <c r="U154" s="172"/>
      <c r="V154" s="172"/>
      <c r="W154" s="172"/>
      <c r="X154" s="171"/>
      <c r="Y154" s="171"/>
      <c r="Z154" s="172"/>
      <c r="AA154" s="211"/>
    </row>
    <row r="155" spans="1:27" ht="14.1" customHeight="1" x14ac:dyDescent="0.25">
      <c r="A155" s="123">
        <v>37</v>
      </c>
      <c r="B155" s="34" t="s">
        <v>323</v>
      </c>
      <c r="C155" s="3" t="s">
        <v>324</v>
      </c>
      <c r="D155" s="63" t="s">
        <v>263</v>
      </c>
      <c r="E155" s="4" t="s">
        <v>161</v>
      </c>
      <c r="F155" s="137">
        <v>3</v>
      </c>
      <c r="G155" s="137">
        <v>6</v>
      </c>
      <c r="H155" s="137">
        <v>4</v>
      </c>
      <c r="I155" s="137">
        <v>10</v>
      </c>
      <c r="J155" s="137">
        <v>5</v>
      </c>
      <c r="K155" s="137">
        <v>1</v>
      </c>
      <c r="L155" s="137">
        <v>2</v>
      </c>
      <c r="M155" s="137">
        <v>8</v>
      </c>
      <c r="N155" s="137">
        <v>3</v>
      </c>
      <c r="O155" s="137">
        <v>-1</v>
      </c>
      <c r="P155" s="169">
        <f>SUM(G155:O158)</f>
        <v>38</v>
      </c>
      <c r="Q155" s="169">
        <f>RANK(P155,$P$129:$P$173,1)</f>
        <v>5</v>
      </c>
      <c r="R155" s="137">
        <v>4</v>
      </c>
      <c r="S155" s="137">
        <v>4</v>
      </c>
      <c r="T155" s="137">
        <v>9</v>
      </c>
      <c r="U155" s="137">
        <v>7</v>
      </c>
      <c r="V155" s="137">
        <v>4</v>
      </c>
      <c r="W155" s="137">
        <v>1</v>
      </c>
      <c r="X155" s="169">
        <f>SUM(R155:W158)</f>
        <v>29</v>
      </c>
      <c r="Y155" s="169">
        <f>RANK(X155,$X$129:$X$173,1)</f>
        <v>5</v>
      </c>
      <c r="Z155" s="137">
        <f>SUM(Q155,Y155)</f>
        <v>10</v>
      </c>
      <c r="AA155" s="159">
        <f>RANK(Z155,$Z$129:$Z$173,1)</f>
        <v>5</v>
      </c>
    </row>
    <row r="156" spans="1:27" ht="14.1" customHeight="1" x14ac:dyDescent="0.25">
      <c r="A156" s="124"/>
      <c r="B156" s="33" t="s">
        <v>328</v>
      </c>
      <c r="C156" s="4" t="s">
        <v>329</v>
      </c>
      <c r="D156" s="63" t="s">
        <v>263</v>
      </c>
      <c r="E156" s="4" t="s">
        <v>161</v>
      </c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70"/>
      <c r="Q156" s="170"/>
      <c r="R156" s="168"/>
      <c r="S156" s="168"/>
      <c r="T156" s="168"/>
      <c r="U156" s="168"/>
      <c r="V156" s="168"/>
      <c r="W156" s="168"/>
      <c r="X156" s="170"/>
      <c r="Y156" s="170"/>
      <c r="Z156" s="168"/>
      <c r="AA156" s="220"/>
    </row>
    <row r="157" spans="1:27" ht="14.1" customHeight="1" x14ac:dyDescent="0.25">
      <c r="A157" s="124"/>
      <c r="B157" s="33" t="s">
        <v>172</v>
      </c>
      <c r="C157" s="4" t="s">
        <v>205</v>
      </c>
      <c r="D157" s="63" t="s">
        <v>203</v>
      </c>
      <c r="E157" s="4" t="s">
        <v>161</v>
      </c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70"/>
      <c r="Q157" s="170"/>
      <c r="R157" s="168"/>
      <c r="S157" s="168"/>
      <c r="T157" s="168"/>
      <c r="U157" s="168"/>
      <c r="V157" s="168"/>
      <c r="W157" s="168"/>
      <c r="X157" s="170"/>
      <c r="Y157" s="170"/>
      <c r="Z157" s="168"/>
      <c r="AA157" s="220"/>
    </row>
    <row r="158" spans="1:27" ht="14.1" customHeight="1" x14ac:dyDescent="0.25">
      <c r="A158" s="125"/>
      <c r="B158" s="1" t="s">
        <v>220</v>
      </c>
      <c r="C158" s="96" t="s">
        <v>221</v>
      </c>
      <c r="D158" s="97" t="s">
        <v>203</v>
      </c>
      <c r="E158" s="5" t="s">
        <v>161</v>
      </c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1"/>
      <c r="Q158" s="171"/>
      <c r="R158" s="172"/>
      <c r="S158" s="172"/>
      <c r="T158" s="172"/>
      <c r="U158" s="172"/>
      <c r="V158" s="172"/>
      <c r="W158" s="172"/>
      <c r="X158" s="171"/>
      <c r="Y158" s="171"/>
      <c r="Z158" s="172"/>
      <c r="AA158" s="211"/>
    </row>
    <row r="159" spans="1:27" ht="14.1" customHeight="1" x14ac:dyDescent="0.25">
      <c r="A159" s="123">
        <v>40</v>
      </c>
      <c r="B159" s="34" t="s">
        <v>417</v>
      </c>
      <c r="C159" s="3" t="s">
        <v>418</v>
      </c>
      <c r="D159" s="64" t="s">
        <v>263</v>
      </c>
      <c r="E159" s="3" t="s">
        <v>161</v>
      </c>
      <c r="F159" s="136">
        <v>2</v>
      </c>
      <c r="G159" s="234">
        <v>9</v>
      </c>
      <c r="H159" s="136">
        <v>9</v>
      </c>
      <c r="I159" s="136">
        <v>4</v>
      </c>
      <c r="J159" s="136">
        <v>7</v>
      </c>
      <c r="K159" s="136">
        <v>1</v>
      </c>
      <c r="L159" s="136">
        <v>5</v>
      </c>
      <c r="M159" s="136">
        <v>5</v>
      </c>
      <c r="N159" s="136">
        <v>8</v>
      </c>
      <c r="O159" s="137"/>
      <c r="P159" s="167">
        <f>SUM(G159:O163)</f>
        <v>48</v>
      </c>
      <c r="Q159" s="167">
        <f>RANK(P159,$P$129:$P$173,1)</f>
        <v>8</v>
      </c>
      <c r="R159" s="136">
        <v>5</v>
      </c>
      <c r="S159" s="136">
        <v>3</v>
      </c>
      <c r="T159" s="136">
        <v>7</v>
      </c>
      <c r="U159" s="136">
        <v>8</v>
      </c>
      <c r="V159" s="136">
        <v>1</v>
      </c>
      <c r="W159" s="136">
        <v>3</v>
      </c>
      <c r="X159" s="167">
        <f>SUM(R159:W163)</f>
        <v>27</v>
      </c>
      <c r="Y159" s="167">
        <f>RANK(X159,$X$129:$X$173,1)</f>
        <v>3</v>
      </c>
      <c r="Z159" s="136">
        <f>SUM(Q159,Y159)</f>
        <v>11</v>
      </c>
      <c r="AA159" s="158">
        <f>RANK(Z159,$Z$129:$Z$173,1)</f>
        <v>6</v>
      </c>
    </row>
    <row r="160" spans="1:27" ht="14.1" customHeight="1" x14ac:dyDescent="0.25">
      <c r="A160" s="124"/>
      <c r="B160" s="33" t="s">
        <v>334</v>
      </c>
      <c r="C160" s="4" t="s">
        <v>335</v>
      </c>
      <c r="D160" s="63" t="s">
        <v>263</v>
      </c>
      <c r="E160" s="4" t="s">
        <v>161</v>
      </c>
      <c r="F160" s="136"/>
      <c r="G160" s="234"/>
      <c r="H160" s="136"/>
      <c r="I160" s="136"/>
      <c r="J160" s="136"/>
      <c r="K160" s="136"/>
      <c r="L160" s="136"/>
      <c r="M160" s="136"/>
      <c r="N160" s="136"/>
      <c r="O160" s="168"/>
      <c r="P160" s="167"/>
      <c r="Q160" s="167"/>
      <c r="R160" s="136"/>
      <c r="S160" s="136"/>
      <c r="T160" s="136"/>
      <c r="U160" s="136"/>
      <c r="V160" s="136"/>
      <c r="W160" s="136"/>
      <c r="X160" s="167"/>
      <c r="Y160" s="167"/>
      <c r="Z160" s="136"/>
      <c r="AA160" s="158"/>
    </row>
    <row r="161" spans="1:27" ht="14.1" customHeight="1" x14ac:dyDescent="0.25">
      <c r="A161" s="124"/>
      <c r="B161" s="33" t="s">
        <v>336</v>
      </c>
      <c r="C161" s="4" t="s">
        <v>337</v>
      </c>
      <c r="D161" s="63" t="s">
        <v>263</v>
      </c>
      <c r="E161" s="4" t="s">
        <v>161</v>
      </c>
      <c r="F161" s="136"/>
      <c r="G161" s="234"/>
      <c r="H161" s="136"/>
      <c r="I161" s="136"/>
      <c r="J161" s="136"/>
      <c r="K161" s="136"/>
      <c r="L161" s="136"/>
      <c r="M161" s="136"/>
      <c r="N161" s="136"/>
      <c r="O161" s="168"/>
      <c r="P161" s="167"/>
      <c r="Q161" s="167"/>
      <c r="R161" s="136"/>
      <c r="S161" s="136"/>
      <c r="T161" s="136"/>
      <c r="U161" s="136"/>
      <c r="V161" s="136"/>
      <c r="W161" s="136"/>
      <c r="X161" s="167"/>
      <c r="Y161" s="167"/>
      <c r="Z161" s="136"/>
      <c r="AA161" s="158"/>
    </row>
    <row r="162" spans="1:27" ht="14.1" customHeight="1" x14ac:dyDescent="0.25">
      <c r="A162" s="124"/>
      <c r="B162" s="33" t="s">
        <v>338</v>
      </c>
      <c r="C162" s="4" t="s">
        <v>173</v>
      </c>
      <c r="D162" s="63" t="s">
        <v>263</v>
      </c>
      <c r="E162" s="4" t="s">
        <v>161</v>
      </c>
      <c r="F162" s="136"/>
      <c r="G162" s="234"/>
      <c r="H162" s="136"/>
      <c r="I162" s="136"/>
      <c r="J162" s="136"/>
      <c r="K162" s="136"/>
      <c r="L162" s="136"/>
      <c r="M162" s="136"/>
      <c r="N162" s="136"/>
      <c r="O162" s="168"/>
      <c r="P162" s="167"/>
      <c r="Q162" s="167"/>
      <c r="R162" s="136"/>
      <c r="S162" s="136"/>
      <c r="T162" s="136"/>
      <c r="U162" s="136"/>
      <c r="V162" s="136"/>
      <c r="W162" s="136"/>
      <c r="X162" s="167"/>
      <c r="Y162" s="167"/>
      <c r="Z162" s="136"/>
      <c r="AA162" s="158"/>
    </row>
    <row r="163" spans="1:27" ht="14.1" customHeight="1" x14ac:dyDescent="0.25">
      <c r="A163" s="125"/>
      <c r="B163" s="33" t="s">
        <v>339</v>
      </c>
      <c r="C163" s="4" t="s">
        <v>340</v>
      </c>
      <c r="D163" s="63" t="s">
        <v>263</v>
      </c>
      <c r="E163" s="4" t="s">
        <v>161</v>
      </c>
      <c r="F163" s="136"/>
      <c r="G163" s="234"/>
      <c r="H163" s="136"/>
      <c r="I163" s="136"/>
      <c r="J163" s="136"/>
      <c r="K163" s="136"/>
      <c r="L163" s="136"/>
      <c r="M163" s="136"/>
      <c r="N163" s="136"/>
      <c r="O163" s="172"/>
      <c r="P163" s="167"/>
      <c r="Q163" s="167"/>
      <c r="R163" s="136"/>
      <c r="S163" s="136"/>
      <c r="T163" s="136"/>
      <c r="U163" s="136"/>
      <c r="V163" s="136"/>
      <c r="W163" s="136"/>
      <c r="X163" s="167"/>
      <c r="Y163" s="167"/>
      <c r="Z163" s="136"/>
      <c r="AA163" s="158"/>
    </row>
    <row r="164" spans="1:27" ht="14.1" customHeight="1" x14ac:dyDescent="0.25">
      <c r="A164" s="181">
        <v>33</v>
      </c>
      <c r="B164" s="34" t="s">
        <v>310</v>
      </c>
      <c r="C164" s="3" t="s">
        <v>96</v>
      </c>
      <c r="D164" s="64" t="s">
        <v>263</v>
      </c>
      <c r="E164" s="3" t="s">
        <v>128</v>
      </c>
      <c r="F164" s="136">
        <v>1</v>
      </c>
      <c r="G164" s="234">
        <v>8</v>
      </c>
      <c r="H164" s="136">
        <v>6</v>
      </c>
      <c r="I164" s="136">
        <v>9</v>
      </c>
      <c r="J164" s="136">
        <v>9</v>
      </c>
      <c r="K164" s="136">
        <v>1</v>
      </c>
      <c r="L164" s="136">
        <v>10</v>
      </c>
      <c r="M164" s="136">
        <v>10</v>
      </c>
      <c r="N164" s="136">
        <v>10</v>
      </c>
      <c r="O164" s="137"/>
      <c r="P164" s="167">
        <f>SUM(G164:O168)</f>
        <v>63</v>
      </c>
      <c r="Q164" s="167">
        <f>RANK(P164,$P$129:$P$173,1)</f>
        <v>10</v>
      </c>
      <c r="R164" s="136">
        <v>9</v>
      </c>
      <c r="S164" s="136">
        <v>7</v>
      </c>
      <c r="T164" s="136">
        <v>10</v>
      </c>
      <c r="U164" s="136">
        <v>10</v>
      </c>
      <c r="V164" s="136">
        <v>7</v>
      </c>
      <c r="W164" s="136">
        <v>7</v>
      </c>
      <c r="X164" s="167">
        <f>SUM(R164:W168)</f>
        <v>50</v>
      </c>
      <c r="Y164" s="167">
        <f>RANK(X164,$X$129:$X$173,1)</f>
        <v>10</v>
      </c>
      <c r="Z164" s="136">
        <f>SUM(Q164,Y164)</f>
        <v>20</v>
      </c>
      <c r="AA164" s="158">
        <f>RANK(Z164,$Z$129:$Z$173,1)</f>
        <v>10</v>
      </c>
    </row>
    <row r="165" spans="1:27" ht="14.1" customHeight="1" x14ac:dyDescent="0.25">
      <c r="A165" s="179"/>
      <c r="B165" s="33" t="s">
        <v>308</v>
      </c>
      <c r="C165" s="4" t="s">
        <v>309</v>
      </c>
      <c r="D165" s="63" t="s">
        <v>263</v>
      </c>
      <c r="E165" s="4" t="s">
        <v>128</v>
      </c>
      <c r="F165" s="136"/>
      <c r="G165" s="234"/>
      <c r="H165" s="136"/>
      <c r="I165" s="136"/>
      <c r="J165" s="136"/>
      <c r="K165" s="136"/>
      <c r="L165" s="136"/>
      <c r="M165" s="136"/>
      <c r="N165" s="136"/>
      <c r="O165" s="168"/>
      <c r="P165" s="167"/>
      <c r="Q165" s="167"/>
      <c r="R165" s="136"/>
      <c r="S165" s="136"/>
      <c r="T165" s="136"/>
      <c r="U165" s="136"/>
      <c r="V165" s="136"/>
      <c r="W165" s="136"/>
      <c r="X165" s="167"/>
      <c r="Y165" s="167"/>
      <c r="Z165" s="136"/>
      <c r="AA165" s="158"/>
    </row>
    <row r="166" spans="1:27" ht="14.1" customHeight="1" x14ac:dyDescent="0.25">
      <c r="A166" s="179"/>
      <c r="B166" s="33" t="s">
        <v>311</v>
      </c>
      <c r="C166" s="4" t="s">
        <v>312</v>
      </c>
      <c r="D166" s="63" t="s">
        <v>263</v>
      </c>
      <c r="E166" s="4" t="s">
        <v>128</v>
      </c>
      <c r="F166" s="136"/>
      <c r="G166" s="234"/>
      <c r="H166" s="136"/>
      <c r="I166" s="136"/>
      <c r="J166" s="136"/>
      <c r="K166" s="136"/>
      <c r="L166" s="136"/>
      <c r="M166" s="136"/>
      <c r="N166" s="136"/>
      <c r="O166" s="168"/>
      <c r="P166" s="167"/>
      <c r="Q166" s="167"/>
      <c r="R166" s="136"/>
      <c r="S166" s="136"/>
      <c r="T166" s="136"/>
      <c r="U166" s="136"/>
      <c r="V166" s="136"/>
      <c r="W166" s="136"/>
      <c r="X166" s="167"/>
      <c r="Y166" s="167"/>
      <c r="Z166" s="136"/>
      <c r="AA166" s="158"/>
    </row>
    <row r="167" spans="1:27" ht="14.1" customHeight="1" x14ac:dyDescent="0.25">
      <c r="A167" s="179"/>
      <c r="B167" s="33" t="s">
        <v>306</v>
      </c>
      <c r="C167" s="4" t="s">
        <v>307</v>
      </c>
      <c r="D167" s="63" t="s">
        <v>203</v>
      </c>
      <c r="E167" s="4" t="s">
        <v>128</v>
      </c>
      <c r="F167" s="136"/>
      <c r="G167" s="234"/>
      <c r="H167" s="136"/>
      <c r="I167" s="136"/>
      <c r="J167" s="136"/>
      <c r="K167" s="136"/>
      <c r="L167" s="136"/>
      <c r="M167" s="136"/>
      <c r="N167" s="136"/>
      <c r="O167" s="168"/>
      <c r="P167" s="167"/>
      <c r="Q167" s="167"/>
      <c r="R167" s="136"/>
      <c r="S167" s="136"/>
      <c r="T167" s="136"/>
      <c r="U167" s="136"/>
      <c r="V167" s="136"/>
      <c r="W167" s="136"/>
      <c r="X167" s="167"/>
      <c r="Y167" s="167"/>
      <c r="Z167" s="136"/>
      <c r="AA167" s="158"/>
    </row>
    <row r="168" spans="1:27" ht="14.1" customHeight="1" x14ac:dyDescent="0.25">
      <c r="A168" s="180"/>
      <c r="B168" s="33" t="s">
        <v>304</v>
      </c>
      <c r="C168" s="4" t="s">
        <v>305</v>
      </c>
      <c r="D168" s="63" t="s">
        <v>203</v>
      </c>
      <c r="E168" s="4" t="s">
        <v>128</v>
      </c>
      <c r="F168" s="136"/>
      <c r="G168" s="234"/>
      <c r="H168" s="136"/>
      <c r="I168" s="136"/>
      <c r="J168" s="136"/>
      <c r="K168" s="136"/>
      <c r="L168" s="136"/>
      <c r="M168" s="136"/>
      <c r="N168" s="136"/>
      <c r="O168" s="172"/>
      <c r="P168" s="167"/>
      <c r="Q168" s="167"/>
      <c r="R168" s="136"/>
      <c r="S168" s="136"/>
      <c r="T168" s="136"/>
      <c r="U168" s="136"/>
      <c r="V168" s="136"/>
      <c r="W168" s="136"/>
      <c r="X168" s="167"/>
      <c r="Y168" s="167"/>
      <c r="Z168" s="136"/>
      <c r="AA168" s="158"/>
    </row>
    <row r="169" spans="1:27" ht="14.1" customHeight="1" x14ac:dyDescent="0.25">
      <c r="A169" s="181">
        <v>19</v>
      </c>
      <c r="B169" s="34" t="s">
        <v>341</v>
      </c>
      <c r="C169" s="3" t="s">
        <v>342</v>
      </c>
      <c r="D169" s="64" t="s">
        <v>263</v>
      </c>
      <c r="E169" s="3" t="s">
        <v>62</v>
      </c>
      <c r="F169" s="136">
        <v>1</v>
      </c>
      <c r="G169" s="234">
        <v>7</v>
      </c>
      <c r="H169" s="136">
        <v>2</v>
      </c>
      <c r="I169" s="136">
        <v>5</v>
      </c>
      <c r="J169" s="136">
        <v>8</v>
      </c>
      <c r="K169" s="136">
        <v>1</v>
      </c>
      <c r="L169" s="136">
        <v>7</v>
      </c>
      <c r="M169" s="136">
        <v>4</v>
      </c>
      <c r="N169" s="136">
        <v>7</v>
      </c>
      <c r="O169" s="137">
        <v>-1</v>
      </c>
      <c r="P169" s="167">
        <f>SUM(G169:O173)</f>
        <v>40</v>
      </c>
      <c r="Q169" s="167">
        <f>RANK(P169,$P$129:$P$173,1)</f>
        <v>6</v>
      </c>
      <c r="R169" s="136">
        <v>2</v>
      </c>
      <c r="S169" s="136">
        <v>5</v>
      </c>
      <c r="T169" s="136">
        <v>8</v>
      </c>
      <c r="U169" s="136">
        <v>9</v>
      </c>
      <c r="V169" s="136">
        <v>10</v>
      </c>
      <c r="W169" s="136">
        <v>8</v>
      </c>
      <c r="X169" s="167">
        <f>SUM(R169:W173)</f>
        <v>42</v>
      </c>
      <c r="Y169" s="167">
        <f>RANK(X169,$X$129:$X$173,1)</f>
        <v>9</v>
      </c>
      <c r="Z169" s="136">
        <f>SUM(Q169,Y169)</f>
        <v>15</v>
      </c>
      <c r="AA169" s="158">
        <f>RANK(Z169,$Z$129:$Z$173,1)</f>
        <v>8</v>
      </c>
    </row>
    <row r="170" spans="1:27" ht="14.1" customHeight="1" x14ac:dyDescent="0.25">
      <c r="A170" s="179"/>
      <c r="B170" s="33" t="s">
        <v>343</v>
      </c>
      <c r="C170" s="4" t="s">
        <v>344</v>
      </c>
      <c r="D170" s="63" t="s">
        <v>263</v>
      </c>
      <c r="E170" s="4" t="s">
        <v>62</v>
      </c>
      <c r="F170" s="136"/>
      <c r="G170" s="234"/>
      <c r="H170" s="136"/>
      <c r="I170" s="136"/>
      <c r="J170" s="136"/>
      <c r="K170" s="136"/>
      <c r="L170" s="136"/>
      <c r="M170" s="136"/>
      <c r="N170" s="136"/>
      <c r="O170" s="168"/>
      <c r="P170" s="167"/>
      <c r="Q170" s="167"/>
      <c r="R170" s="136"/>
      <c r="S170" s="136"/>
      <c r="T170" s="136"/>
      <c r="U170" s="136"/>
      <c r="V170" s="136"/>
      <c r="W170" s="136"/>
      <c r="X170" s="167"/>
      <c r="Y170" s="167"/>
      <c r="Z170" s="136"/>
      <c r="AA170" s="158"/>
    </row>
    <row r="171" spans="1:27" ht="14.1" customHeight="1" x14ac:dyDescent="0.25">
      <c r="A171" s="179"/>
      <c r="B171" s="33" t="s">
        <v>345</v>
      </c>
      <c r="C171" s="4" t="s">
        <v>262</v>
      </c>
      <c r="D171" s="63" t="s">
        <v>263</v>
      </c>
      <c r="E171" s="4" t="s">
        <v>62</v>
      </c>
      <c r="F171" s="136"/>
      <c r="G171" s="234"/>
      <c r="H171" s="136"/>
      <c r="I171" s="136"/>
      <c r="J171" s="136"/>
      <c r="K171" s="136"/>
      <c r="L171" s="136"/>
      <c r="M171" s="136"/>
      <c r="N171" s="136"/>
      <c r="O171" s="168"/>
      <c r="P171" s="167"/>
      <c r="Q171" s="167"/>
      <c r="R171" s="136"/>
      <c r="S171" s="136"/>
      <c r="T171" s="136"/>
      <c r="U171" s="136"/>
      <c r="V171" s="136"/>
      <c r="W171" s="136"/>
      <c r="X171" s="167"/>
      <c r="Y171" s="167"/>
      <c r="Z171" s="136"/>
      <c r="AA171" s="158"/>
    </row>
    <row r="172" spans="1:27" ht="14.1" customHeight="1" x14ac:dyDescent="0.25">
      <c r="A172" s="179"/>
      <c r="B172" s="33" t="s">
        <v>346</v>
      </c>
      <c r="C172" s="4" t="s">
        <v>347</v>
      </c>
      <c r="D172" s="63" t="s">
        <v>263</v>
      </c>
      <c r="E172" s="4" t="s">
        <v>62</v>
      </c>
      <c r="F172" s="136"/>
      <c r="G172" s="234"/>
      <c r="H172" s="136"/>
      <c r="I172" s="136"/>
      <c r="J172" s="136"/>
      <c r="K172" s="136"/>
      <c r="L172" s="136"/>
      <c r="M172" s="136"/>
      <c r="N172" s="136"/>
      <c r="O172" s="168"/>
      <c r="P172" s="167"/>
      <c r="Q172" s="167"/>
      <c r="R172" s="136"/>
      <c r="S172" s="136"/>
      <c r="T172" s="136"/>
      <c r="U172" s="136"/>
      <c r="V172" s="136"/>
      <c r="W172" s="136"/>
      <c r="X172" s="167"/>
      <c r="Y172" s="167"/>
      <c r="Z172" s="136"/>
      <c r="AA172" s="158"/>
    </row>
    <row r="173" spans="1:27" ht="14.1" customHeight="1" thickBot="1" x14ac:dyDescent="0.3">
      <c r="A173" s="266"/>
      <c r="B173" s="33" t="s">
        <v>348</v>
      </c>
      <c r="C173" s="4" t="s">
        <v>349</v>
      </c>
      <c r="D173" s="63" t="s">
        <v>263</v>
      </c>
      <c r="E173" s="4" t="s">
        <v>62</v>
      </c>
      <c r="F173" s="137"/>
      <c r="G173" s="244"/>
      <c r="H173" s="137"/>
      <c r="I173" s="137"/>
      <c r="J173" s="137"/>
      <c r="K173" s="137"/>
      <c r="L173" s="137"/>
      <c r="M173" s="137"/>
      <c r="N173" s="137"/>
      <c r="O173" s="168"/>
      <c r="P173" s="169"/>
      <c r="Q173" s="169"/>
      <c r="R173" s="137"/>
      <c r="S173" s="137"/>
      <c r="T173" s="137"/>
      <c r="U173" s="137"/>
      <c r="V173" s="137"/>
      <c r="W173" s="137"/>
      <c r="X173" s="169"/>
      <c r="Y173" s="169"/>
      <c r="Z173" s="137"/>
      <c r="AA173" s="159"/>
    </row>
    <row r="174" spans="1:27" ht="15" customHeight="1" x14ac:dyDescent="0.25">
      <c r="A174" s="262">
        <v>46</v>
      </c>
      <c r="B174" s="41" t="s">
        <v>350</v>
      </c>
      <c r="C174" s="41" t="s">
        <v>351</v>
      </c>
      <c r="D174" s="101" t="s">
        <v>352</v>
      </c>
      <c r="E174" s="109" t="s">
        <v>353</v>
      </c>
      <c r="F174" s="246">
        <v>1</v>
      </c>
      <c r="G174" s="131">
        <v>3</v>
      </c>
      <c r="H174" s="131">
        <v>2</v>
      </c>
      <c r="I174" s="131">
        <v>3</v>
      </c>
      <c r="J174" s="131">
        <v>5</v>
      </c>
      <c r="K174" s="131">
        <v>1</v>
      </c>
      <c r="L174" s="131">
        <v>4</v>
      </c>
      <c r="M174" s="131">
        <v>5</v>
      </c>
      <c r="N174" s="131">
        <v>4</v>
      </c>
      <c r="O174" s="131"/>
      <c r="P174" s="225">
        <f>SUM(G174:O177)</f>
        <v>27</v>
      </c>
      <c r="Q174" s="194">
        <f>RANK(P174,$P$174:$P$197,1)</f>
        <v>4</v>
      </c>
      <c r="R174" s="131">
        <v>3</v>
      </c>
      <c r="S174" s="131">
        <v>5</v>
      </c>
      <c r="T174" s="131">
        <v>2</v>
      </c>
      <c r="U174" s="131">
        <v>3</v>
      </c>
      <c r="V174" s="131">
        <v>1</v>
      </c>
      <c r="W174" s="131">
        <v>2</v>
      </c>
      <c r="X174" s="194">
        <f>SUM(R174:W177)</f>
        <v>16</v>
      </c>
      <c r="Y174" s="194">
        <f>RANK(X174,$X$174:$X$197,1)</f>
        <v>1</v>
      </c>
      <c r="Z174" s="131">
        <f>SUM(Q174,Y174)</f>
        <v>5</v>
      </c>
      <c r="AA174" s="127">
        <f>RANK(Z174,$Z$174:$Z$197,1)</f>
        <v>2</v>
      </c>
    </row>
    <row r="175" spans="1:27" ht="15" customHeight="1" x14ac:dyDescent="0.25">
      <c r="A175" s="124"/>
      <c r="B175" s="33" t="s">
        <v>129</v>
      </c>
      <c r="C175" s="33" t="s">
        <v>150</v>
      </c>
      <c r="D175" s="102" t="s">
        <v>355</v>
      </c>
      <c r="E175" s="110" t="s">
        <v>353</v>
      </c>
      <c r="F175" s="247"/>
      <c r="G175" s="132"/>
      <c r="H175" s="132"/>
      <c r="I175" s="132"/>
      <c r="J175" s="132"/>
      <c r="K175" s="132"/>
      <c r="L175" s="132"/>
      <c r="M175" s="132"/>
      <c r="N175" s="132"/>
      <c r="O175" s="132"/>
      <c r="P175" s="142"/>
      <c r="Q175" s="195"/>
      <c r="R175" s="132"/>
      <c r="S175" s="132"/>
      <c r="T175" s="132"/>
      <c r="U175" s="132"/>
      <c r="V175" s="132"/>
      <c r="W175" s="132"/>
      <c r="X175" s="195"/>
      <c r="Y175" s="195"/>
      <c r="Z175" s="132"/>
      <c r="AA175" s="128"/>
    </row>
    <row r="176" spans="1:27" ht="15" customHeight="1" x14ac:dyDescent="0.25">
      <c r="A176" s="124"/>
      <c r="B176" s="33" t="s">
        <v>157</v>
      </c>
      <c r="C176" s="33" t="s">
        <v>364</v>
      </c>
      <c r="D176" s="102" t="s">
        <v>355</v>
      </c>
      <c r="E176" s="110" t="s">
        <v>353</v>
      </c>
      <c r="F176" s="247"/>
      <c r="G176" s="132"/>
      <c r="H176" s="132"/>
      <c r="I176" s="132"/>
      <c r="J176" s="132"/>
      <c r="K176" s="132"/>
      <c r="L176" s="132"/>
      <c r="M176" s="132"/>
      <c r="N176" s="132"/>
      <c r="O176" s="132"/>
      <c r="P176" s="142"/>
      <c r="Q176" s="195"/>
      <c r="R176" s="132"/>
      <c r="S176" s="132"/>
      <c r="T176" s="132"/>
      <c r="U176" s="132"/>
      <c r="V176" s="132"/>
      <c r="W176" s="132"/>
      <c r="X176" s="195"/>
      <c r="Y176" s="195"/>
      <c r="Z176" s="132"/>
      <c r="AA176" s="128"/>
    </row>
    <row r="177" spans="1:27" ht="15" customHeight="1" x14ac:dyDescent="0.25">
      <c r="A177" s="125"/>
      <c r="B177" s="35" t="s">
        <v>358</v>
      </c>
      <c r="C177" s="35" t="s">
        <v>235</v>
      </c>
      <c r="D177" s="102" t="s">
        <v>359</v>
      </c>
      <c r="E177" s="110" t="s">
        <v>353</v>
      </c>
      <c r="F177" s="247"/>
      <c r="G177" s="132"/>
      <c r="H177" s="132"/>
      <c r="I177" s="132"/>
      <c r="J177" s="132"/>
      <c r="K177" s="132"/>
      <c r="L177" s="132"/>
      <c r="M177" s="132"/>
      <c r="N177" s="132"/>
      <c r="O177" s="132"/>
      <c r="P177" s="142"/>
      <c r="Q177" s="195"/>
      <c r="R177" s="132"/>
      <c r="S177" s="132"/>
      <c r="T177" s="132"/>
      <c r="U177" s="132"/>
      <c r="V177" s="132"/>
      <c r="W177" s="132"/>
      <c r="X177" s="195"/>
      <c r="Y177" s="195"/>
      <c r="Z177" s="132"/>
      <c r="AA177" s="128"/>
    </row>
    <row r="178" spans="1:27" ht="15" customHeight="1" x14ac:dyDescent="0.25">
      <c r="A178" s="125">
        <v>47</v>
      </c>
      <c r="B178" s="33" t="s">
        <v>362</v>
      </c>
      <c r="C178" s="4" t="s">
        <v>363</v>
      </c>
      <c r="D178" s="64" t="s">
        <v>352</v>
      </c>
      <c r="E178" s="111" t="s">
        <v>353</v>
      </c>
      <c r="F178" s="242">
        <v>2</v>
      </c>
      <c r="G178" s="245">
        <v>6</v>
      </c>
      <c r="H178" s="129">
        <v>6</v>
      </c>
      <c r="I178" s="129">
        <v>4</v>
      </c>
      <c r="J178" s="129">
        <v>6</v>
      </c>
      <c r="K178" s="129">
        <v>1</v>
      </c>
      <c r="L178" s="129">
        <v>6</v>
      </c>
      <c r="M178" s="129">
        <v>6</v>
      </c>
      <c r="N178" s="129">
        <v>6</v>
      </c>
      <c r="O178" s="198"/>
      <c r="P178" s="157">
        <f>SUM(G178:O181)</f>
        <v>41</v>
      </c>
      <c r="Q178" s="157">
        <f>RANK(P178,$P$174:$P$197,1)</f>
        <v>6</v>
      </c>
      <c r="R178" s="129">
        <v>5</v>
      </c>
      <c r="S178" s="129">
        <v>2</v>
      </c>
      <c r="T178" s="129">
        <v>6</v>
      </c>
      <c r="U178" s="129">
        <v>4</v>
      </c>
      <c r="V178" s="129">
        <v>5</v>
      </c>
      <c r="W178" s="129">
        <v>5</v>
      </c>
      <c r="X178" s="157">
        <f>SUM(R178:W181)</f>
        <v>27</v>
      </c>
      <c r="Y178" s="157">
        <f>RANK(X178,$X$174:$X$197,1)</f>
        <v>6</v>
      </c>
      <c r="Z178" s="129">
        <f>SUM(Q178,Y178)</f>
        <v>12</v>
      </c>
      <c r="AA178" s="160">
        <f>RANK(Z178,$Z$174:$Z$197,1)</f>
        <v>6</v>
      </c>
    </row>
    <row r="179" spans="1:27" ht="15" customHeight="1" x14ac:dyDescent="0.25">
      <c r="A179" s="126"/>
      <c r="B179" s="33" t="s">
        <v>354</v>
      </c>
      <c r="C179" s="4" t="s">
        <v>193</v>
      </c>
      <c r="D179" s="63" t="s">
        <v>352</v>
      </c>
      <c r="E179" s="110" t="s">
        <v>353</v>
      </c>
      <c r="F179" s="243"/>
      <c r="G179" s="241"/>
      <c r="H179" s="130"/>
      <c r="I179" s="130"/>
      <c r="J179" s="130"/>
      <c r="K179" s="130"/>
      <c r="L179" s="130"/>
      <c r="M179" s="130"/>
      <c r="N179" s="130"/>
      <c r="O179" s="132"/>
      <c r="P179" s="142"/>
      <c r="Q179" s="142"/>
      <c r="R179" s="130"/>
      <c r="S179" s="130"/>
      <c r="T179" s="130"/>
      <c r="U179" s="130"/>
      <c r="V179" s="130"/>
      <c r="W179" s="130"/>
      <c r="X179" s="142"/>
      <c r="Y179" s="142"/>
      <c r="Z179" s="130"/>
      <c r="AA179" s="161"/>
    </row>
    <row r="180" spans="1:27" ht="15" customHeight="1" x14ac:dyDescent="0.25">
      <c r="A180" s="126"/>
      <c r="B180" s="33" t="s">
        <v>356</v>
      </c>
      <c r="C180" s="4" t="s">
        <v>357</v>
      </c>
      <c r="D180" s="63" t="s">
        <v>355</v>
      </c>
      <c r="E180" s="110" t="s">
        <v>353</v>
      </c>
      <c r="F180" s="243"/>
      <c r="G180" s="241"/>
      <c r="H180" s="130"/>
      <c r="I180" s="130"/>
      <c r="J180" s="130"/>
      <c r="K180" s="130"/>
      <c r="L180" s="130"/>
      <c r="M180" s="130"/>
      <c r="N180" s="130"/>
      <c r="O180" s="132"/>
      <c r="P180" s="142"/>
      <c r="Q180" s="142"/>
      <c r="R180" s="130"/>
      <c r="S180" s="130"/>
      <c r="T180" s="130"/>
      <c r="U180" s="130"/>
      <c r="V180" s="130"/>
      <c r="W180" s="130"/>
      <c r="X180" s="142"/>
      <c r="Y180" s="142"/>
      <c r="Z180" s="130"/>
      <c r="AA180" s="161"/>
    </row>
    <row r="181" spans="1:27" ht="15" customHeight="1" x14ac:dyDescent="0.25">
      <c r="A181" s="126"/>
      <c r="B181" s="35" t="s">
        <v>360</v>
      </c>
      <c r="C181" s="5" t="s">
        <v>361</v>
      </c>
      <c r="D181" s="65" t="s">
        <v>355</v>
      </c>
      <c r="E181" s="96" t="s">
        <v>353</v>
      </c>
      <c r="F181" s="243"/>
      <c r="G181" s="241"/>
      <c r="H181" s="130"/>
      <c r="I181" s="130"/>
      <c r="J181" s="130"/>
      <c r="K181" s="130"/>
      <c r="L181" s="130"/>
      <c r="M181" s="130"/>
      <c r="N181" s="130"/>
      <c r="O181" s="199"/>
      <c r="P181" s="142"/>
      <c r="Q181" s="142"/>
      <c r="R181" s="130"/>
      <c r="S181" s="130"/>
      <c r="T181" s="130"/>
      <c r="U181" s="130"/>
      <c r="V181" s="130"/>
      <c r="W181" s="130"/>
      <c r="X181" s="142"/>
      <c r="Y181" s="142"/>
      <c r="Z181" s="130"/>
      <c r="AA181" s="161"/>
    </row>
    <row r="182" spans="1:27" ht="15" customHeight="1" x14ac:dyDescent="0.25">
      <c r="A182" s="126">
        <v>44</v>
      </c>
      <c r="B182" s="34" t="s">
        <v>374</v>
      </c>
      <c r="C182" s="3" t="s">
        <v>375</v>
      </c>
      <c r="D182" s="64" t="s">
        <v>352</v>
      </c>
      <c r="E182" s="111" t="s">
        <v>367</v>
      </c>
      <c r="F182" s="242">
        <v>1</v>
      </c>
      <c r="G182" s="245">
        <v>5</v>
      </c>
      <c r="H182" s="129">
        <v>2</v>
      </c>
      <c r="I182" s="129">
        <v>1</v>
      </c>
      <c r="J182" s="129">
        <v>1</v>
      </c>
      <c r="K182" s="129">
        <v>1</v>
      </c>
      <c r="L182" s="129">
        <v>1</v>
      </c>
      <c r="M182" s="129">
        <v>2</v>
      </c>
      <c r="N182" s="129">
        <v>1</v>
      </c>
      <c r="O182" s="198">
        <v>-1</v>
      </c>
      <c r="P182" s="157">
        <f>SUM(G182:O185)</f>
        <v>13</v>
      </c>
      <c r="Q182" s="157">
        <f>RANK(P182,$P$174:$P$197,1)</f>
        <v>1</v>
      </c>
      <c r="R182" s="129">
        <v>1</v>
      </c>
      <c r="S182" s="129">
        <v>6</v>
      </c>
      <c r="T182" s="129">
        <v>1</v>
      </c>
      <c r="U182" s="129">
        <v>1</v>
      </c>
      <c r="V182" s="129">
        <v>2</v>
      </c>
      <c r="W182" s="129">
        <v>6</v>
      </c>
      <c r="X182" s="157">
        <f>SUM(R182:W185)</f>
        <v>17</v>
      </c>
      <c r="Y182" s="157">
        <f>RANK(X182,$X$174:$X$197,1)</f>
        <v>2</v>
      </c>
      <c r="Z182" s="129">
        <f>SUM(Q182,Y182)</f>
        <v>3</v>
      </c>
      <c r="AA182" s="160">
        <f>RANK(Z182,$Z$174:$Z$197,1)</f>
        <v>1</v>
      </c>
    </row>
    <row r="183" spans="1:27" ht="15" customHeight="1" x14ac:dyDescent="0.25">
      <c r="A183" s="126"/>
      <c r="B183" s="33" t="s">
        <v>76</v>
      </c>
      <c r="C183" s="4" t="s">
        <v>40</v>
      </c>
      <c r="D183" s="63" t="s">
        <v>352</v>
      </c>
      <c r="E183" s="110" t="s">
        <v>367</v>
      </c>
      <c r="F183" s="242"/>
      <c r="G183" s="245"/>
      <c r="H183" s="129"/>
      <c r="I183" s="129"/>
      <c r="J183" s="129"/>
      <c r="K183" s="129"/>
      <c r="L183" s="129"/>
      <c r="M183" s="129"/>
      <c r="N183" s="129"/>
      <c r="O183" s="132"/>
      <c r="P183" s="157"/>
      <c r="Q183" s="157"/>
      <c r="R183" s="129"/>
      <c r="S183" s="129"/>
      <c r="T183" s="129"/>
      <c r="U183" s="129"/>
      <c r="V183" s="129"/>
      <c r="W183" s="129"/>
      <c r="X183" s="157"/>
      <c r="Y183" s="157"/>
      <c r="Z183" s="129"/>
      <c r="AA183" s="160"/>
    </row>
    <row r="184" spans="1:27" ht="15" customHeight="1" x14ac:dyDescent="0.25">
      <c r="A184" s="126"/>
      <c r="B184" s="33" t="s">
        <v>159</v>
      </c>
      <c r="C184" s="4" t="s">
        <v>376</v>
      </c>
      <c r="D184" s="63" t="s">
        <v>355</v>
      </c>
      <c r="E184" s="110" t="s">
        <v>367</v>
      </c>
      <c r="F184" s="243"/>
      <c r="G184" s="241"/>
      <c r="H184" s="130"/>
      <c r="I184" s="130"/>
      <c r="J184" s="130"/>
      <c r="K184" s="130"/>
      <c r="L184" s="130"/>
      <c r="M184" s="130"/>
      <c r="N184" s="130"/>
      <c r="O184" s="132"/>
      <c r="P184" s="142"/>
      <c r="Q184" s="142"/>
      <c r="R184" s="130"/>
      <c r="S184" s="130"/>
      <c r="T184" s="130"/>
      <c r="U184" s="130"/>
      <c r="V184" s="130"/>
      <c r="W184" s="130"/>
      <c r="X184" s="142"/>
      <c r="Y184" s="142"/>
      <c r="Z184" s="130"/>
      <c r="AA184" s="161"/>
    </row>
    <row r="185" spans="1:27" ht="15" customHeight="1" x14ac:dyDescent="0.25">
      <c r="A185" s="126"/>
      <c r="B185" s="35" t="s">
        <v>377</v>
      </c>
      <c r="C185" s="5" t="s">
        <v>154</v>
      </c>
      <c r="D185" s="65" t="s">
        <v>355</v>
      </c>
      <c r="E185" s="96" t="s">
        <v>367</v>
      </c>
      <c r="F185" s="243"/>
      <c r="G185" s="241"/>
      <c r="H185" s="130"/>
      <c r="I185" s="130"/>
      <c r="J185" s="130"/>
      <c r="K185" s="130"/>
      <c r="L185" s="130"/>
      <c r="M185" s="130"/>
      <c r="N185" s="130"/>
      <c r="O185" s="199"/>
      <c r="P185" s="142"/>
      <c r="Q185" s="142"/>
      <c r="R185" s="130"/>
      <c r="S185" s="130"/>
      <c r="T185" s="130"/>
      <c r="U185" s="130"/>
      <c r="V185" s="130"/>
      <c r="W185" s="130"/>
      <c r="X185" s="142"/>
      <c r="Y185" s="142"/>
      <c r="Z185" s="130"/>
      <c r="AA185" s="161"/>
    </row>
    <row r="186" spans="1:27" ht="15" customHeight="1" x14ac:dyDescent="0.25">
      <c r="A186" s="123">
        <v>45</v>
      </c>
      <c r="B186" s="43" t="s">
        <v>365</v>
      </c>
      <c r="C186" s="37" t="s">
        <v>366</v>
      </c>
      <c r="D186" s="70" t="s">
        <v>352</v>
      </c>
      <c r="E186" s="112" t="s">
        <v>367</v>
      </c>
      <c r="F186" s="242">
        <v>2</v>
      </c>
      <c r="G186" s="241">
        <v>1</v>
      </c>
      <c r="H186" s="130">
        <v>2</v>
      </c>
      <c r="I186" s="130">
        <v>5</v>
      </c>
      <c r="J186" s="130">
        <v>4</v>
      </c>
      <c r="K186" s="130">
        <v>1</v>
      </c>
      <c r="L186" s="130">
        <v>2</v>
      </c>
      <c r="M186" s="130">
        <v>2</v>
      </c>
      <c r="N186" s="130">
        <v>3</v>
      </c>
      <c r="O186" s="251"/>
      <c r="P186" s="142">
        <f>SUM(G186:O189)</f>
        <v>20</v>
      </c>
      <c r="Q186" s="142">
        <f>RANK(P186,$P$174:$P$197,1)</f>
        <v>3</v>
      </c>
      <c r="R186" s="130">
        <v>4</v>
      </c>
      <c r="S186" s="130">
        <v>3</v>
      </c>
      <c r="T186" s="130">
        <v>5</v>
      </c>
      <c r="U186" s="130">
        <v>6</v>
      </c>
      <c r="V186" s="130">
        <v>6</v>
      </c>
      <c r="W186" s="130">
        <v>1</v>
      </c>
      <c r="X186" s="142">
        <f>SUM(R186:W189)</f>
        <v>25</v>
      </c>
      <c r="Y186" s="142">
        <f>RANK(X186,$X$174:$X$197,1)</f>
        <v>5</v>
      </c>
      <c r="Z186" s="130">
        <f>SUM(Q186,Y186)</f>
        <v>8</v>
      </c>
      <c r="AA186" s="161">
        <f>RANK(Z186,$Z$174:$Z$197,1)</f>
        <v>4</v>
      </c>
    </row>
    <row r="187" spans="1:27" ht="15" customHeight="1" x14ac:dyDescent="0.25">
      <c r="A187" s="124"/>
      <c r="B187" s="44" t="s">
        <v>368</v>
      </c>
      <c r="C187" s="38" t="s">
        <v>369</v>
      </c>
      <c r="D187" s="71" t="s">
        <v>352</v>
      </c>
      <c r="E187" s="113" t="s">
        <v>367</v>
      </c>
      <c r="F187" s="243"/>
      <c r="G187" s="241"/>
      <c r="H187" s="130"/>
      <c r="I187" s="130"/>
      <c r="J187" s="130"/>
      <c r="K187" s="130"/>
      <c r="L187" s="130"/>
      <c r="M187" s="130"/>
      <c r="N187" s="130"/>
      <c r="O187" s="252"/>
      <c r="P187" s="142"/>
      <c r="Q187" s="142"/>
      <c r="R187" s="130"/>
      <c r="S187" s="130"/>
      <c r="T187" s="130"/>
      <c r="U187" s="130"/>
      <c r="V187" s="130"/>
      <c r="W187" s="130"/>
      <c r="X187" s="142"/>
      <c r="Y187" s="142"/>
      <c r="Z187" s="130"/>
      <c r="AA187" s="161"/>
    </row>
    <row r="188" spans="1:27" ht="15" customHeight="1" x14ac:dyDescent="0.25">
      <c r="A188" s="124"/>
      <c r="B188" s="44" t="s">
        <v>370</v>
      </c>
      <c r="C188" s="38" t="s">
        <v>371</v>
      </c>
      <c r="D188" s="71" t="s">
        <v>355</v>
      </c>
      <c r="E188" s="113" t="s">
        <v>367</v>
      </c>
      <c r="F188" s="243"/>
      <c r="G188" s="241"/>
      <c r="H188" s="130"/>
      <c r="I188" s="130"/>
      <c r="J188" s="130"/>
      <c r="K188" s="130"/>
      <c r="L188" s="130"/>
      <c r="M188" s="130"/>
      <c r="N188" s="130"/>
      <c r="O188" s="252"/>
      <c r="P188" s="142"/>
      <c r="Q188" s="142"/>
      <c r="R188" s="130"/>
      <c r="S188" s="130"/>
      <c r="T188" s="130"/>
      <c r="U188" s="130"/>
      <c r="V188" s="130"/>
      <c r="W188" s="130"/>
      <c r="X188" s="142"/>
      <c r="Y188" s="142"/>
      <c r="Z188" s="130"/>
      <c r="AA188" s="161"/>
    </row>
    <row r="189" spans="1:27" ht="15" customHeight="1" x14ac:dyDescent="0.25">
      <c r="A189" s="125"/>
      <c r="B189" s="45" t="s">
        <v>372</v>
      </c>
      <c r="C189" s="39" t="s">
        <v>373</v>
      </c>
      <c r="D189" s="72" t="s">
        <v>263</v>
      </c>
      <c r="E189" s="114" t="s">
        <v>367</v>
      </c>
      <c r="F189" s="243"/>
      <c r="G189" s="241"/>
      <c r="H189" s="130"/>
      <c r="I189" s="130"/>
      <c r="J189" s="130"/>
      <c r="K189" s="130"/>
      <c r="L189" s="130"/>
      <c r="M189" s="130"/>
      <c r="N189" s="130"/>
      <c r="O189" s="133"/>
      <c r="P189" s="142"/>
      <c r="Q189" s="142"/>
      <c r="R189" s="130"/>
      <c r="S189" s="130"/>
      <c r="T189" s="130"/>
      <c r="U189" s="130"/>
      <c r="V189" s="130"/>
      <c r="W189" s="130"/>
      <c r="X189" s="142"/>
      <c r="Y189" s="142"/>
      <c r="Z189" s="130"/>
      <c r="AA189" s="161"/>
    </row>
    <row r="190" spans="1:27" ht="15" customHeight="1" x14ac:dyDescent="0.25">
      <c r="A190" s="123">
        <v>42</v>
      </c>
      <c r="B190" s="34" t="s">
        <v>362</v>
      </c>
      <c r="C190" s="3" t="s">
        <v>87</v>
      </c>
      <c r="D190" s="64" t="s">
        <v>352</v>
      </c>
      <c r="E190" s="111" t="s">
        <v>389</v>
      </c>
      <c r="F190" s="243">
        <v>1</v>
      </c>
      <c r="G190" s="241">
        <v>2</v>
      </c>
      <c r="H190" s="130">
        <v>1</v>
      </c>
      <c r="I190" s="130">
        <v>2</v>
      </c>
      <c r="J190" s="130">
        <v>2</v>
      </c>
      <c r="K190" s="130">
        <v>1</v>
      </c>
      <c r="L190" s="130">
        <v>3</v>
      </c>
      <c r="M190" s="130">
        <v>1</v>
      </c>
      <c r="N190" s="130">
        <v>2</v>
      </c>
      <c r="O190" s="251"/>
      <c r="P190" s="142">
        <f>SUM(G190:O193)</f>
        <v>14</v>
      </c>
      <c r="Q190" s="142">
        <f>RANK(P190,$P$174:$P$197,1)</f>
        <v>2</v>
      </c>
      <c r="R190" s="130">
        <v>6</v>
      </c>
      <c r="S190" s="130">
        <v>1</v>
      </c>
      <c r="T190" s="130">
        <v>3</v>
      </c>
      <c r="U190" s="130">
        <v>2</v>
      </c>
      <c r="V190" s="130">
        <v>4</v>
      </c>
      <c r="W190" s="130">
        <v>3</v>
      </c>
      <c r="X190" s="142">
        <f>SUM(R190:W193)</f>
        <v>19</v>
      </c>
      <c r="Y190" s="142">
        <f>RANK(X190,$X$174:$X$197,1)</f>
        <v>3</v>
      </c>
      <c r="Z190" s="130">
        <f>SUM(Q190,Y190)</f>
        <v>5</v>
      </c>
      <c r="AA190" s="161">
        <f>RANK(Z190,$Z$174:$Z$197,1)</f>
        <v>2</v>
      </c>
    </row>
    <row r="191" spans="1:27" ht="15" customHeight="1" x14ac:dyDescent="0.25">
      <c r="A191" s="124"/>
      <c r="B191" s="33" t="s">
        <v>397</v>
      </c>
      <c r="C191" s="4" t="s">
        <v>398</v>
      </c>
      <c r="D191" s="63" t="s">
        <v>352</v>
      </c>
      <c r="E191" s="110" t="s">
        <v>389</v>
      </c>
      <c r="F191" s="248"/>
      <c r="G191" s="134"/>
      <c r="H191" s="133"/>
      <c r="I191" s="133"/>
      <c r="J191" s="133"/>
      <c r="K191" s="133"/>
      <c r="L191" s="133"/>
      <c r="M191" s="133"/>
      <c r="N191" s="133"/>
      <c r="O191" s="252"/>
      <c r="P191" s="141"/>
      <c r="Q191" s="141"/>
      <c r="R191" s="133"/>
      <c r="S191" s="133"/>
      <c r="T191" s="133"/>
      <c r="U191" s="133"/>
      <c r="V191" s="133"/>
      <c r="W191" s="133"/>
      <c r="X191" s="141"/>
      <c r="Y191" s="141"/>
      <c r="Z191" s="133"/>
      <c r="AA191" s="201"/>
    </row>
    <row r="192" spans="1:27" ht="15" customHeight="1" x14ac:dyDescent="0.25">
      <c r="A192" s="124"/>
      <c r="B192" s="33" t="s">
        <v>399</v>
      </c>
      <c r="C192" s="4" t="s">
        <v>344</v>
      </c>
      <c r="D192" s="63" t="s">
        <v>355</v>
      </c>
      <c r="E192" s="110" t="s">
        <v>389</v>
      </c>
      <c r="F192" s="243"/>
      <c r="G192" s="241"/>
      <c r="H192" s="130"/>
      <c r="I192" s="130"/>
      <c r="J192" s="130"/>
      <c r="K192" s="130"/>
      <c r="L192" s="130"/>
      <c r="M192" s="130"/>
      <c r="N192" s="130"/>
      <c r="O192" s="252"/>
      <c r="P192" s="142"/>
      <c r="Q192" s="142"/>
      <c r="R192" s="130"/>
      <c r="S192" s="130"/>
      <c r="T192" s="130"/>
      <c r="U192" s="130"/>
      <c r="V192" s="130"/>
      <c r="W192" s="130"/>
      <c r="X192" s="142"/>
      <c r="Y192" s="142"/>
      <c r="Z192" s="130"/>
      <c r="AA192" s="161"/>
    </row>
    <row r="193" spans="1:27" ht="15" customHeight="1" x14ac:dyDescent="0.25">
      <c r="A193" s="125"/>
      <c r="B193" s="35" t="s">
        <v>400</v>
      </c>
      <c r="C193" s="5" t="s">
        <v>401</v>
      </c>
      <c r="D193" s="65" t="s">
        <v>263</v>
      </c>
      <c r="E193" s="96" t="s">
        <v>389</v>
      </c>
      <c r="F193" s="243"/>
      <c r="G193" s="241"/>
      <c r="H193" s="130"/>
      <c r="I193" s="130"/>
      <c r="J193" s="130"/>
      <c r="K193" s="130"/>
      <c r="L193" s="130"/>
      <c r="M193" s="130"/>
      <c r="N193" s="130"/>
      <c r="O193" s="133"/>
      <c r="P193" s="142"/>
      <c r="Q193" s="142"/>
      <c r="R193" s="130"/>
      <c r="S193" s="130"/>
      <c r="T193" s="130"/>
      <c r="U193" s="130"/>
      <c r="V193" s="130"/>
      <c r="W193" s="130"/>
      <c r="X193" s="142"/>
      <c r="Y193" s="142"/>
      <c r="Z193" s="130"/>
      <c r="AA193" s="161"/>
    </row>
    <row r="194" spans="1:27" ht="15" customHeight="1" x14ac:dyDescent="0.25">
      <c r="A194" s="123">
        <v>49</v>
      </c>
      <c r="B194" s="33" t="s">
        <v>402</v>
      </c>
      <c r="C194" s="4" t="s">
        <v>403</v>
      </c>
      <c r="D194" s="78" t="s">
        <v>352</v>
      </c>
      <c r="E194" s="115" t="s">
        <v>404</v>
      </c>
      <c r="F194" s="248">
        <v>1</v>
      </c>
      <c r="G194" s="134">
        <v>4</v>
      </c>
      <c r="H194" s="134">
        <v>5</v>
      </c>
      <c r="I194" s="134">
        <v>6</v>
      </c>
      <c r="J194" s="134">
        <v>3</v>
      </c>
      <c r="K194" s="134">
        <v>1</v>
      </c>
      <c r="L194" s="134">
        <v>5</v>
      </c>
      <c r="M194" s="134">
        <v>4</v>
      </c>
      <c r="N194" s="133">
        <v>5</v>
      </c>
      <c r="O194" s="252">
        <v>-1</v>
      </c>
      <c r="P194" s="141">
        <f>SUM(G194:O197)</f>
        <v>32</v>
      </c>
      <c r="Q194" s="141">
        <f>RANK(P194,$P$174:$P$197,1)</f>
        <v>5</v>
      </c>
      <c r="R194" s="133">
        <v>2</v>
      </c>
      <c r="S194" s="133">
        <v>4</v>
      </c>
      <c r="T194" s="133">
        <v>4</v>
      </c>
      <c r="U194" s="133">
        <v>5</v>
      </c>
      <c r="V194" s="133">
        <v>3</v>
      </c>
      <c r="W194" s="133">
        <v>4</v>
      </c>
      <c r="X194" s="141">
        <f>SUM(R194:W197)</f>
        <v>22</v>
      </c>
      <c r="Y194" s="141">
        <f>RANK(X194,$X$174:$X$197,1)</f>
        <v>4</v>
      </c>
      <c r="Z194" s="133">
        <f>SUM(Q194,Y194)</f>
        <v>9</v>
      </c>
      <c r="AA194" s="201">
        <f>RANK(Z194,$Z$174:$Z$197,1)</f>
        <v>5</v>
      </c>
    </row>
    <row r="195" spans="1:27" ht="15" customHeight="1" x14ac:dyDescent="0.25">
      <c r="A195" s="124"/>
      <c r="B195" s="33" t="s">
        <v>405</v>
      </c>
      <c r="C195" s="4" t="s">
        <v>406</v>
      </c>
      <c r="D195" s="78" t="s">
        <v>352</v>
      </c>
      <c r="E195" s="115" t="s">
        <v>404</v>
      </c>
      <c r="F195" s="248"/>
      <c r="G195" s="134"/>
      <c r="H195" s="134"/>
      <c r="I195" s="134"/>
      <c r="J195" s="134"/>
      <c r="K195" s="134"/>
      <c r="L195" s="134"/>
      <c r="M195" s="134"/>
      <c r="N195" s="133"/>
      <c r="O195" s="252"/>
      <c r="P195" s="141"/>
      <c r="Q195" s="141"/>
      <c r="R195" s="133"/>
      <c r="S195" s="133"/>
      <c r="T195" s="133"/>
      <c r="U195" s="133"/>
      <c r="V195" s="133"/>
      <c r="W195" s="133"/>
      <c r="X195" s="141"/>
      <c r="Y195" s="141"/>
      <c r="Z195" s="133"/>
      <c r="AA195" s="201"/>
    </row>
    <row r="196" spans="1:27" ht="15" customHeight="1" x14ac:dyDescent="0.25">
      <c r="A196" s="124"/>
      <c r="B196" s="33" t="s">
        <v>407</v>
      </c>
      <c r="C196" s="4" t="s">
        <v>408</v>
      </c>
      <c r="D196" s="78" t="s">
        <v>355</v>
      </c>
      <c r="E196" s="115" t="s">
        <v>404</v>
      </c>
      <c r="F196" s="248"/>
      <c r="G196" s="134"/>
      <c r="H196" s="134"/>
      <c r="I196" s="134"/>
      <c r="J196" s="134"/>
      <c r="K196" s="134"/>
      <c r="L196" s="134"/>
      <c r="M196" s="134"/>
      <c r="N196" s="133"/>
      <c r="O196" s="252"/>
      <c r="P196" s="141"/>
      <c r="Q196" s="141"/>
      <c r="R196" s="133"/>
      <c r="S196" s="133"/>
      <c r="T196" s="133"/>
      <c r="U196" s="133"/>
      <c r="V196" s="133"/>
      <c r="W196" s="133"/>
      <c r="X196" s="141"/>
      <c r="Y196" s="141"/>
      <c r="Z196" s="133"/>
      <c r="AA196" s="201"/>
    </row>
    <row r="197" spans="1:27" ht="15" customHeight="1" thickBot="1" x14ac:dyDescent="0.3">
      <c r="A197" s="164"/>
      <c r="B197" s="42" t="s">
        <v>409</v>
      </c>
      <c r="C197" s="36" t="s">
        <v>121</v>
      </c>
      <c r="D197" s="79" t="s">
        <v>355</v>
      </c>
      <c r="E197" s="116" t="s">
        <v>404</v>
      </c>
      <c r="F197" s="249"/>
      <c r="G197" s="135"/>
      <c r="H197" s="135"/>
      <c r="I197" s="135"/>
      <c r="J197" s="135"/>
      <c r="K197" s="135"/>
      <c r="L197" s="135"/>
      <c r="M197" s="135"/>
      <c r="N197" s="250"/>
      <c r="O197" s="253"/>
      <c r="P197" s="143"/>
      <c r="Q197" s="143"/>
      <c r="R197" s="250"/>
      <c r="S197" s="250"/>
      <c r="T197" s="250"/>
      <c r="U197" s="250"/>
      <c r="V197" s="250"/>
      <c r="W197" s="250"/>
      <c r="X197" s="143"/>
      <c r="Y197" s="143"/>
      <c r="Z197" s="250"/>
      <c r="AA197" s="258"/>
    </row>
    <row r="198" spans="1:27" ht="15" customHeight="1" x14ac:dyDescent="0.25">
      <c r="A198" s="182">
        <v>41</v>
      </c>
      <c r="B198" s="80" t="s">
        <v>378</v>
      </c>
      <c r="C198" s="81" t="s">
        <v>379</v>
      </c>
      <c r="D198" s="82" t="s">
        <v>355</v>
      </c>
      <c r="E198" s="81" t="s">
        <v>387</v>
      </c>
      <c r="F198" s="144">
        <v>1</v>
      </c>
      <c r="G198" s="148">
        <v>1</v>
      </c>
      <c r="H198" s="148">
        <v>1</v>
      </c>
      <c r="I198" s="148">
        <v>2</v>
      </c>
      <c r="J198" s="148">
        <v>2</v>
      </c>
      <c r="K198" s="148">
        <v>1</v>
      </c>
      <c r="L198" s="148">
        <v>2</v>
      </c>
      <c r="M198" s="148">
        <v>2</v>
      </c>
      <c r="N198" s="144">
        <v>1</v>
      </c>
      <c r="O198" s="188"/>
      <c r="P198" s="147">
        <f>SUM(G198:O202)</f>
        <v>12</v>
      </c>
      <c r="Q198" s="147">
        <f>RANK(P198,$P$198:$P$207,1)</f>
        <v>2</v>
      </c>
      <c r="R198" s="144">
        <v>2</v>
      </c>
      <c r="S198" s="144">
        <v>1</v>
      </c>
      <c r="T198" s="144">
        <v>2</v>
      </c>
      <c r="U198" s="144">
        <v>2</v>
      </c>
      <c r="V198" s="144">
        <v>2</v>
      </c>
      <c r="W198" s="144">
        <v>2</v>
      </c>
      <c r="X198" s="147">
        <f>SUM(R198:W202)</f>
        <v>11</v>
      </c>
      <c r="Y198" s="147">
        <f>RANK(X198,$X$198:$X$207,1)</f>
        <v>2</v>
      </c>
      <c r="Z198" s="144">
        <f>SUM(Q198,Y198)</f>
        <v>4</v>
      </c>
      <c r="AA198" s="154">
        <f>RANK(Z198,$Z$198:$Z$207,1)</f>
        <v>2</v>
      </c>
    </row>
    <row r="199" spans="1:27" ht="15" customHeight="1" x14ac:dyDescent="0.25">
      <c r="A199" s="126"/>
      <c r="B199" s="44" t="s">
        <v>380</v>
      </c>
      <c r="C199" s="38" t="s">
        <v>381</v>
      </c>
      <c r="D199" s="71" t="s">
        <v>355</v>
      </c>
      <c r="E199" s="38" t="s">
        <v>387</v>
      </c>
      <c r="F199" s="145"/>
      <c r="G199" s="149"/>
      <c r="H199" s="149"/>
      <c r="I199" s="149"/>
      <c r="J199" s="149"/>
      <c r="K199" s="149"/>
      <c r="L199" s="149"/>
      <c r="M199" s="149"/>
      <c r="N199" s="145"/>
      <c r="O199" s="189"/>
      <c r="P199" s="141"/>
      <c r="Q199" s="141"/>
      <c r="R199" s="145"/>
      <c r="S199" s="145"/>
      <c r="T199" s="145"/>
      <c r="U199" s="145"/>
      <c r="V199" s="145"/>
      <c r="W199" s="145"/>
      <c r="X199" s="141"/>
      <c r="Y199" s="141"/>
      <c r="Z199" s="145"/>
      <c r="AA199" s="155"/>
    </row>
    <row r="200" spans="1:27" ht="15" customHeight="1" x14ac:dyDescent="0.25">
      <c r="A200" s="126"/>
      <c r="B200" s="44" t="s">
        <v>382</v>
      </c>
      <c r="C200" s="38" t="s">
        <v>96</v>
      </c>
      <c r="D200" s="71" t="s">
        <v>355</v>
      </c>
      <c r="E200" s="38" t="s">
        <v>387</v>
      </c>
      <c r="F200" s="145"/>
      <c r="G200" s="149"/>
      <c r="H200" s="149"/>
      <c r="I200" s="149"/>
      <c r="J200" s="149"/>
      <c r="K200" s="149"/>
      <c r="L200" s="149"/>
      <c r="M200" s="149"/>
      <c r="N200" s="145"/>
      <c r="O200" s="189"/>
      <c r="P200" s="141"/>
      <c r="Q200" s="141"/>
      <c r="R200" s="145"/>
      <c r="S200" s="145"/>
      <c r="T200" s="145"/>
      <c r="U200" s="145"/>
      <c r="V200" s="145"/>
      <c r="W200" s="145"/>
      <c r="X200" s="141"/>
      <c r="Y200" s="141"/>
      <c r="Z200" s="145"/>
      <c r="AA200" s="155"/>
    </row>
    <row r="201" spans="1:27" ht="15" customHeight="1" x14ac:dyDescent="0.25">
      <c r="A201" s="126"/>
      <c r="B201" s="44" t="s">
        <v>383</v>
      </c>
      <c r="C201" s="38" t="s">
        <v>384</v>
      </c>
      <c r="D201" s="71" t="s">
        <v>355</v>
      </c>
      <c r="E201" s="38" t="s">
        <v>387</v>
      </c>
      <c r="F201" s="146"/>
      <c r="G201" s="150"/>
      <c r="H201" s="150"/>
      <c r="I201" s="150"/>
      <c r="J201" s="150"/>
      <c r="K201" s="150"/>
      <c r="L201" s="150"/>
      <c r="M201" s="150"/>
      <c r="N201" s="146"/>
      <c r="O201" s="189"/>
      <c r="P201" s="142"/>
      <c r="Q201" s="142"/>
      <c r="R201" s="146"/>
      <c r="S201" s="146"/>
      <c r="T201" s="146"/>
      <c r="U201" s="146"/>
      <c r="V201" s="146"/>
      <c r="W201" s="146"/>
      <c r="X201" s="142"/>
      <c r="Y201" s="142"/>
      <c r="Z201" s="146"/>
      <c r="AA201" s="156"/>
    </row>
    <row r="202" spans="1:27" ht="15" customHeight="1" x14ac:dyDescent="0.25">
      <c r="A202" s="126"/>
      <c r="B202" s="45" t="s">
        <v>385</v>
      </c>
      <c r="C202" s="39" t="s">
        <v>386</v>
      </c>
      <c r="D202" s="72" t="s">
        <v>263</v>
      </c>
      <c r="E202" s="39" t="s">
        <v>387</v>
      </c>
      <c r="F202" s="146"/>
      <c r="G202" s="150"/>
      <c r="H202" s="150"/>
      <c r="I202" s="150"/>
      <c r="J202" s="150"/>
      <c r="K202" s="150"/>
      <c r="L202" s="150"/>
      <c r="M202" s="150"/>
      <c r="N202" s="146"/>
      <c r="O202" s="145"/>
      <c r="P202" s="142"/>
      <c r="Q202" s="142"/>
      <c r="R202" s="146"/>
      <c r="S202" s="146"/>
      <c r="T202" s="146"/>
      <c r="U202" s="146"/>
      <c r="V202" s="146"/>
      <c r="W202" s="146"/>
      <c r="X202" s="142"/>
      <c r="Y202" s="142"/>
      <c r="Z202" s="146"/>
      <c r="AA202" s="156"/>
    </row>
    <row r="203" spans="1:27" ht="15" customHeight="1" x14ac:dyDescent="0.25">
      <c r="A203" s="126">
        <v>43</v>
      </c>
      <c r="B203" s="43" t="s">
        <v>280</v>
      </c>
      <c r="C203" s="37" t="s">
        <v>388</v>
      </c>
      <c r="D203" s="70" t="s">
        <v>355</v>
      </c>
      <c r="E203" s="37" t="s">
        <v>389</v>
      </c>
      <c r="F203" s="145">
        <v>1</v>
      </c>
      <c r="G203" s="149">
        <v>2</v>
      </c>
      <c r="H203" s="149">
        <v>2</v>
      </c>
      <c r="I203" s="149">
        <v>1</v>
      </c>
      <c r="J203" s="149">
        <v>1</v>
      </c>
      <c r="K203" s="149">
        <v>1</v>
      </c>
      <c r="L203" s="149">
        <v>1</v>
      </c>
      <c r="M203" s="149">
        <v>1</v>
      </c>
      <c r="N203" s="145">
        <v>2</v>
      </c>
      <c r="O203" s="190">
        <v>-1</v>
      </c>
      <c r="P203" s="141">
        <f>SUM(G203:O207)</f>
        <v>10</v>
      </c>
      <c r="Q203" s="141">
        <f>RANK(P203,$P$198:$P$207,1)</f>
        <v>1</v>
      </c>
      <c r="R203" s="145">
        <v>1</v>
      </c>
      <c r="S203" s="145">
        <v>2</v>
      </c>
      <c r="T203" s="145">
        <v>1</v>
      </c>
      <c r="U203" s="145">
        <v>1</v>
      </c>
      <c r="V203" s="145">
        <v>1</v>
      </c>
      <c r="W203" s="145">
        <v>1</v>
      </c>
      <c r="X203" s="141">
        <f>SUM(R203:W207)</f>
        <v>7</v>
      </c>
      <c r="Y203" s="141">
        <f>RANK(X203,$X$198:$X$207,1)</f>
        <v>1</v>
      </c>
      <c r="Z203" s="145">
        <f>SUM(Q203,Y203)</f>
        <v>2</v>
      </c>
      <c r="AA203" s="185">
        <f>RANK(Z203,$Z$198:$Z$207,1)</f>
        <v>1</v>
      </c>
    </row>
    <row r="204" spans="1:27" ht="15" customHeight="1" x14ac:dyDescent="0.25">
      <c r="A204" s="126"/>
      <c r="B204" s="44" t="s">
        <v>390</v>
      </c>
      <c r="C204" s="38" t="s">
        <v>391</v>
      </c>
      <c r="D204" s="71" t="s">
        <v>355</v>
      </c>
      <c r="E204" s="38" t="s">
        <v>389</v>
      </c>
      <c r="F204" s="145"/>
      <c r="G204" s="149"/>
      <c r="H204" s="149"/>
      <c r="I204" s="149"/>
      <c r="J204" s="149"/>
      <c r="K204" s="149"/>
      <c r="L204" s="149"/>
      <c r="M204" s="149"/>
      <c r="N204" s="145"/>
      <c r="O204" s="189"/>
      <c r="P204" s="141"/>
      <c r="Q204" s="141"/>
      <c r="R204" s="145"/>
      <c r="S204" s="145"/>
      <c r="T204" s="145"/>
      <c r="U204" s="145"/>
      <c r="V204" s="145"/>
      <c r="W204" s="145"/>
      <c r="X204" s="141"/>
      <c r="Y204" s="141"/>
      <c r="Z204" s="145"/>
      <c r="AA204" s="186"/>
    </row>
    <row r="205" spans="1:27" ht="15" customHeight="1" x14ac:dyDescent="0.25">
      <c r="A205" s="126"/>
      <c r="B205" s="44" t="s">
        <v>392</v>
      </c>
      <c r="C205" s="38" t="s">
        <v>393</v>
      </c>
      <c r="D205" s="71" t="s">
        <v>355</v>
      </c>
      <c r="E205" s="38" t="s">
        <v>389</v>
      </c>
      <c r="F205" s="145"/>
      <c r="G205" s="149"/>
      <c r="H205" s="149"/>
      <c r="I205" s="149"/>
      <c r="J205" s="149"/>
      <c r="K205" s="149"/>
      <c r="L205" s="149"/>
      <c r="M205" s="149"/>
      <c r="N205" s="145"/>
      <c r="O205" s="189"/>
      <c r="P205" s="141"/>
      <c r="Q205" s="141"/>
      <c r="R205" s="145"/>
      <c r="S205" s="145"/>
      <c r="T205" s="145"/>
      <c r="U205" s="145"/>
      <c r="V205" s="145"/>
      <c r="W205" s="145"/>
      <c r="X205" s="141"/>
      <c r="Y205" s="141"/>
      <c r="Z205" s="145"/>
      <c r="AA205" s="186"/>
    </row>
    <row r="206" spans="1:27" ht="15" customHeight="1" x14ac:dyDescent="0.25">
      <c r="A206" s="126"/>
      <c r="B206" s="44" t="s">
        <v>394</v>
      </c>
      <c r="C206" s="38" t="s">
        <v>342</v>
      </c>
      <c r="D206" s="71" t="s">
        <v>355</v>
      </c>
      <c r="E206" s="38" t="s">
        <v>389</v>
      </c>
      <c r="F206" s="146"/>
      <c r="G206" s="150"/>
      <c r="H206" s="150"/>
      <c r="I206" s="150"/>
      <c r="J206" s="150"/>
      <c r="K206" s="150"/>
      <c r="L206" s="150"/>
      <c r="M206" s="150"/>
      <c r="N206" s="146"/>
      <c r="O206" s="189"/>
      <c r="P206" s="142"/>
      <c r="Q206" s="142"/>
      <c r="R206" s="146"/>
      <c r="S206" s="146"/>
      <c r="T206" s="146"/>
      <c r="U206" s="146"/>
      <c r="V206" s="146"/>
      <c r="W206" s="146"/>
      <c r="X206" s="142"/>
      <c r="Y206" s="142"/>
      <c r="Z206" s="146"/>
      <c r="AA206" s="186"/>
    </row>
    <row r="207" spans="1:27" ht="15" customHeight="1" thickBot="1" x14ac:dyDescent="0.3">
      <c r="A207" s="184"/>
      <c r="B207" s="46" t="s">
        <v>395</v>
      </c>
      <c r="C207" s="40" t="s">
        <v>396</v>
      </c>
      <c r="D207" s="73" t="s">
        <v>355</v>
      </c>
      <c r="E207" s="40" t="s">
        <v>389</v>
      </c>
      <c r="F207" s="166"/>
      <c r="G207" s="165"/>
      <c r="H207" s="165"/>
      <c r="I207" s="165"/>
      <c r="J207" s="165"/>
      <c r="K207" s="165"/>
      <c r="L207" s="165"/>
      <c r="M207" s="165"/>
      <c r="N207" s="166"/>
      <c r="O207" s="191"/>
      <c r="P207" s="143"/>
      <c r="Q207" s="143"/>
      <c r="R207" s="166"/>
      <c r="S207" s="166"/>
      <c r="T207" s="166"/>
      <c r="U207" s="166"/>
      <c r="V207" s="166"/>
      <c r="W207" s="166"/>
      <c r="X207" s="143"/>
      <c r="Y207" s="143"/>
      <c r="Z207" s="166"/>
      <c r="AA207" s="187"/>
    </row>
  </sheetData>
  <sheetProtection formatCells="0" formatColumns="0" formatRows="0" insertColumns="0" insertRows="0" insertHyperlinks="0" deleteColumns="0" deleteRows="0" sort="0" autoFilter="0" pivotTables="0"/>
  <sortState ref="B2:AC24">
    <sortCondition ref="E2:E259"/>
    <sortCondition ref="F2:F259"/>
  </sortState>
  <mergeCells count="1058">
    <mergeCell ref="V80:V84"/>
    <mergeCell ref="U80:U84"/>
    <mergeCell ref="T80:T84"/>
    <mergeCell ref="S80:S84"/>
    <mergeCell ref="P80:P84"/>
    <mergeCell ref="Q80:Q84"/>
    <mergeCell ref="R76:R79"/>
    <mergeCell ref="P76:P79"/>
    <mergeCell ref="O76:O79"/>
    <mergeCell ref="O80:O84"/>
    <mergeCell ref="J30:J34"/>
    <mergeCell ref="M30:M34"/>
    <mergeCell ref="N30:N34"/>
    <mergeCell ref="P30:P34"/>
    <mergeCell ref="Q30:Q34"/>
    <mergeCell ref="R30:R34"/>
    <mergeCell ref="S30:S34"/>
    <mergeCell ref="T30:T34"/>
    <mergeCell ref="U30:U34"/>
    <mergeCell ref="O30:O34"/>
    <mergeCell ref="L40:L44"/>
    <mergeCell ref="L45:L49"/>
    <mergeCell ref="N72:N75"/>
    <mergeCell ref="P72:P75"/>
    <mergeCell ref="P64:P67"/>
    <mergeCell ref="P68:P71"/>
    <mergeCell ref="S35:S39"/>
    <mergeCell ref="V35:V39"/>
    <mergeCell ref="L50:L54"/>
    <mergeCell ref="L55:L59"/>
    <mergeCell ref="L60:L63"/>
    <mergeCell ref="N50:N54"/>
    <mergeCell ref="A80:A84"/>
    <mergeCell ref="A174:A177"/>
    <mergeCell ref="I80:I84"/>
    <mergeCell ref="J80:J84"/>
    <mergeCell ref="K80:K84"/>
    <mergeCell ref="L80:L84"/>
    <mergeCell ref="M80:M84"/>
    <mergeCell ref="O85:O88"/>
    <mergeCell ref="O89:O92"/>
    <mergeCell ref="O93:O97"/>
    <mergeCell ref="N80:N84"/>
    <mergeCell ref="K89:K92"/>
    <mergeCell ref="I147:I150"/>
    <mergeCell ref="I159:I163"/>
    <mergeCell ref="H147:H150"/>
    <mergeCell ref="F98:F102"/>
    <mergeCell ref="F80:F84"/>
    <mergeCell ref="F103:F106"/>
    <mergeCell ref="F139:F142"/>
    <mergeCell ref="N93:N97"/>
    <mergeCell ref="K93:K97"/>
    <mergeCell ref="N89:N92"/>
    <mergeCell ref="J124:J128"/>
    <mergeCell ref="M124:M128"/>
    <mergeCell ref="M93:M97"/>
    <mergeCell ref="J98:J102"/>
    <mergeCell ref="G89:G92"/>
    <mergeCell ref="G93:G97"/>
    <mergeCell ref="A169:A173"/>
    <mergeCell ref="I89:I92"/>
    <mergeCell ref="G98:G102"/>
    <mergeCell ref="I134:I138"/>
    <mergeCell ref="A2:A6"/>
    <mergeCell ref="A12:A16"/>
    <mergeCell ref="A30:A34"/>
    <mergeCell ref="A35:A39"/>
    <mergeCell ref="A50:A54"/>
    <mergeCell ref="F72:F75"/>
    <mergeCell ref="G72:G75"/>
    <mergeCell ref="H72:H75"/>
    <mergeCell ref="I72:I75"/>
    <mergeCell ref="J72:J75"/>
    <mergeCell ref="K72:K75"/>
    <mergeCell ref="L72:L75"/>
    <mergeCell ref="M72:M75"/>
    <mergeCell ref="A76:A79"/>
    <mergeCell ref="F76:F79"/>
    <mergeCell ref="F2:F6"/>
    <mergeCell ref="F7:F11"/>
    <mergeCell ref="F12:F16"/>
    <mergeCell ref="F17:F20"/>
    <mergeCell ref="F40:F44"/>
    <mergeCell ref="F55:F59"/>
    <mergeCell ref="F68:F71"/>
    <mergeCell ref="F45:F49"/>
    <mergeCell ref="F50:F54"/>
    <mergeCell ref="F60:F63"/>
    <mergeCell ref="F64:F67"/>
    <mergeCell ref="F21:F25"/>
    <mergeCell ref="F26:F29"/>
    <mergeCell ref="H45:H49"/>
    <mergeCell ref="H50:H54"/>
    <mergeCell ref="L64:L67"/>
    <mergeCell ref="G60:G63"/>
    <mergeCell ref="N182:N185"/>
    <mergeCell ref="N174:N177"/>
    <mergeCell ref="N178:N181"/>
    <mergeCell ref="N159:N163"/>
    <mergeCell ref="N164:N168"/>
    <mergeCell ref="J89:J92"/>
    <mergeCell ref="L68:L71"/>
    <mergeCell ref="Q194:Q197"/>
    <mergeCell ref="R194:R197"/>
    <mergeCell ref="S194:S197"/>
    <mergeCell ref="T194:T197"/>
    <mergeCell ref="U194:U197"/>
    <mergeCell ref="V194:V197"/>
    <mergeCell ref="W194:W197"/>
    <mergeCell ref="AA194:AA197"/>
    <mergeCell ref="Q72:Q75"/>
    <mergeCell ref="R72:R75"/>
    <mergeCell ref="S72:S75"/>
    <mergeCell ref="T72:T75"/>
    <mergeCell ref="U72:U75"/>
    <mergeCell ref="V72:V75"/>
    <mergeCell ref="W72:W75"/>
    <mergeCell ref="X72:X75"/>
    <mergeCell ref="Y194:Y197"/>
    <mergeCell ref="Z194:Z197"/>
    <mergeCell ref="N111:N114"/>
    <mergeCell ref="P111:P114"/>
    <mergeCell ref="N147:N150"/>
    <mergeCell ref="N103:N106"/>
    <mergeCell ref="N124:N128"/>
    <mergeCell ref="M119:M123"/>
    <mergeCell ref="N119:N123"/>
    <mergeCell ref="O186:O189"/>
    <mergeCell ref="O190:O193"/>
    <mergeCell ref="O194:O197"/>
    <mergeCell ref="O124:O128"/>
    <mergeCell ref="O129:O133"/>
    <mergeCell ref="O134:O138"/>
    <mergeCell ref="O139:O142"/>
    <mergeCell ref="O143:O146"/>
    <mergeCell ref="O103:O106"/>
    <mergeCell ref="R80:R84"/>
    <mergeCell ref="S76:S79"/>
    <mergeCell ref="T76:T79"/>
    <mergeCell ref="U76:U79"/>
    <mergeCell ref="O2:O6"/>
    <mergeCell ref="O7:O11"/>
    <mergeCell ref="O12:O16"/>
    <mergeCell ref="O17:O20"/>
    <mergeCell ref="P194:P197"/>
    <mergeCell ref="O182:O185"/>
    <mergeCell ref="P115:P118"/>
    <mergeCell ref="P119:P123"/>
    <mergeCell ref="O98:O102"/>
    <mergeCell ref="O119:O123"/>
    <mergeCell ref="P98:P102"/>
    <mergeCell ref="Q147:Q150"/>
    <mergeCell ref="O174:O177"/>
    <mergeCell ref="Q85:Q88"/>
    <mergeCell ref="P85:P88"/>
    <mergeCell ref="U55:U59"/>
    <mergeCell ref="P55:P59"/>
    <mergeCell ref="O68:O71"/>
    <mergeCell ref="O35:O39"/>
    <mergeCell ref="V76:V79"/>
    <mergeCell ref="W76:W79"/>
    <mergeCell ref="O21:O25"/>
    <mergeCell ref="O40:O44"/>
    <mergeCell ref="O45:O49"/>
    <mergeCell ref="O50:O54"/>
    <mergeCell ref="O55:O59"/>
    <mergeCell ref="O60:O63"/>
    <mergeCell ref="O64:O67"/>
    <mergeCell ref="P7:P11"/>
    <mergeCell ref="P12:P16"/>
    <mergeCell ref="P17:P20"/>
    <mergeCell ref="P21:P25"/>
    <mergeCell ref="L7:L11"/>
    <mergeCell ref="L12:L16"/>
    <mergeCell ref="L17:L20"/>
    <mergeCell ref="L21:L25"/>
    <mergeCell ref="L26:L29"/>
    <mergeCell ref="L30:L34"/>
    <mergeCell ref="L35:L39"/>
    <mergeCell ref="M21:M25"/>
    <mergeCell ref="R26:R29"/>
    <mergeCell ref="S26:S29"/>
    <mergeCell ref="T26:T29"/>
    <mergeCell ref="M60:M63"/>
    <mergeCell ref="M64:M67"/>
    <mergeCell ref="M68:M71"/>
    <mergeCell ref="N64:N67"/>
    <mergeCell ref="T55:T59"/>
    <mergeCell ref="R35:R39"/>
    <mergeCell ref="V30:V34"/>
    <mergeCell ref="W30:W34"/>
    <mergeCell ref="F194:F197"/>
    <mergeCell ref="G194:G197"/>
    <mergeCell ref="H194:H197"/>
    <mergeCell ref="I194:I197"/>
    <mergeCell ref="J194:J197"/>
    <mergeCell ref="M194:M197"/>
    <mergeCell ref="N194:N197"/>
    <mergeCell ref="J143:J146"/>
    <mergeCell ref="J147:J150"/>
    <mergeCell ref="J159:J163"/>
    <mergeCell ref="J164:J168"/>
    <mergeCell ref="J169:J173"/>
    <mergeCell ref="J174:J177"/>
    <mergeCell ref="J178:J181"/>
    <mergeCell ref="J182:J185"/>
    <mergeCell ref="N186:N189"/>
    <mergeCell ref="M186:M189"/>
    <mergeCell ref="F190:F193"/>
    <mergeCell ref="F186:F189"/>
    <mergeCell ref="H186:H189"/>
    <mergeCell ref="H190:H193"/>
    <mergeCell ref="I186:I189"/>
    <mergeCell ref="I190:I193"/>
    <mergeCell ref="F178:F181"/>
    <mergeCell ref="H182:H185"/>
    <mergeCell ref="G182:G185"/>
    <mergeCell ref="M174:M177"/>
    <mergeCell ref="I174:I177"/>
    <mergeCell ref="K186:K189"/>
    <mergeCell ref="K190:K193"/>
    <mergeCell ref="N190:N193"/>
    <mergeCell ref="G186:G189"/>
    <mergeCell ref="J129:J133"/>
    <mergeCell ref="J134:J138"/>
    <mergeCell ref="K178:K181"/>
    <mergeCell ref="K182:K185"/>
    <mergeCell ref="G155:G158"/>
    <mergeCell ref="H155:H158"/>
    <mergeCell ref="I155:I158"/>
    <mergeCell ref="H178:H181"/>
    <mergeCell ref="G178:G181"/>
    <mergeCell ref="K174:K177"/>
    <mergeCell ref="G174:G177"/>
    <mergeCell ref="F174:F177"/>
    <mergeCell ref="J119:J123"/>
    <mergeCell ref="K134:K138"/>
    <mergeCell ref="K139:K142"/>
    <mergeCell ref="K143:K146"/>
    <mergeCell ref="K147:K150"/>
    <mergeCell ref="K159:K163"/>
    <mergeCell ref="K164:K168"/>
    <mergeCell ref="K169:K173"/>
    <mergeCell ref="K119:K123"/>
    <mergeCell ref="F124:F128"/>
    <mergeCell ref="F129:F133"/>
    <mergeCell ref="F134:F138"/>
    <mergeCell ref="K124:K128"/>
    <mergeCell ref="K129:K133"/>
    <mergeCell ref="I178:I181"/>
    <mergeCell ref="I182:I185"/>
    <mergeCell ref="K151:K154"/>
    <mergeCell ref="F155:F158"/>
    <mergeCell ref="J155:J158"/>
    <mergeCell ref="G64:G67"/>
    <mergeCell ref="G190:G193"/>
    <mergeCell ref="M178:M181"/>
    <mergeCell ref="J186:J189"/>
    <mergeCell ref="J190:J193"/>
    <mergeCell ref="I164:I168"/>
    <mergeCell ref="I169:I173"/>
    <mergeCell ref="M190:M193"/>
    <mergeCell ref="M182:M185"/>
    <mergeCell ref="G164:G168"/>
    <mergeCell ref="F159:F163"/>
    <mergeCell ref="F164:F168"/>
    <mergeCell ref="H174:H177"/>
    <mergeCell ref="I139:I142"/>
    <mergeCell ref="M159:M163"/>
    <mergeCell ref="J139:J142"/>
    <mergeCell ref="M164:M168"/>
    <mergeCell ref="M169:M173"/>
    <mergeCell ref="M143:M146"/>
    <mergeCell ref="M147:M150"/>
    <mergeCell ref="F182:F185"/>
    <mergeCell ref="G169:G173"/>
    <mergeCell ref="G139:G142"/>
    <mergeCell ref="G143:G146"/>
    <mergeCell ref="G147:G150"/>
    <mergeCell ref="I143:I146"/>
    <mergeCell ref="H143:H146"/>
    <mergeCell ref="F107:F110"/>
    <mergeCell ref="F111:F114"/>
    <mergeCell ref="I129:I133"/>
    <mergeCell ref="I124:I128"/>
    <mergeCell ref="G68:G71"/>
    <mergeCell ref="H55:H59"/>
    <mergeCell ref="Q26:Q29"/>
    <mergeCell ref="F30:F34"/>
    <mergeCell ref="F35:F39"/>
    <mergeCell ref="G159:G163"/>
    <mergeCell ref="F85:F88"/>
    <mergeCell ref="F169:F173"/>
    <mergeCell ref="F143:F146"/>
    <mergeCell ref="F147:F150"/>
    <mergeCell ref="F151:F154"/>
    <mergeCell ref="G151:G154"/>
    <mergeCell ref="H164:H168"/>
    <mergeCell ref="H169:H173"/>
    <mergeCell ref="G107:G110"/>
    <mergeCell ref="G111:G114"/>
    <mergeCell ref="H119:H123"/>
    <mergeCell ref="G80:G84"/>
    <mergeCell ref="H80:H84"/>
    <mergeCell ref="G45:G49"/>
    <mergeCell ref="G115:G118"/>
    <mergeCell ref="G119:G123"/>
    <mergeCell ref="F115:F118"/>
    <mergeCell ref="F119:F123"/>
    <mergeCell ref="G76:G79"/>
    <mergeCell ref="H98:H102"/>
    <mergeCell ref="H103:H106"/>
    <mergeCell ref="G103:G106"/>
    <mergeCell ref="G124:G128"/>
    <mergeCell ref="G129:G133"/>
    <mergeCell ref="H159:H163"/>
    <mergeCell ref="G50:G54"/>
    <mergeCell ref="G55:G59"/>
    <mergeCell ref="F89:F92"/>
    <mergeCell ref="H60:H63"/>
    <mergeCell ref="H64:H67"/>
    <mergeCell ref="F93:F97"/>
    <mergeCell ref="H68:H71"/>
    <mergeCell ref="G85:G88"/>
    <mergeCell ref="H134:H138"/>
    <mergeCell ref="H139:H142"/>
    <mergeCell ref="H85:H88"/>
    <mergeCell ref="G134:G138"/>
    <mergeCell ref="H129:H133"/>
    <mergeCell ref="H76:H79"/>
    <mergeCell ref="H124:H128"/>
    <mergeCell ref="Z2:Z6"/>
    <mergeCell ref="M40:M44"/>
    <mergeCell ref="M45:M49"/>
    <mergeCell ref="N40:N44"/>
    <mergeCell ref="N45:N49"/>
    <mergeCell ref="N21:N25"/>
    <mergeCell ref="Q40:Q44"/>
    <mergeCell ref="Q45:Q49"/>
    <mergeCell ref="U7:U11"/>
    <mergeCell ref="V7:V11"/>
    <mergeCell ref="W7:W11"/>
    <mergeCell ref="Y2:Y6"/>
    <mergeCell ref="Q7:Q11"/>
    <mergeCell ref="P2:P6"/>
    <mergeCell ref="Q2:Q6"/>
    <mergeCell ref="Q35:Q39"/>
    <mergeCell ref="P93:P97"/>
    <mergeCell ref="Q93:Q97"/>
    <mergeCell ref="Y30:Y34"/>
    <mergeCell ref="U35:U39"/>
    <mergeCell ref="M50:M54"/>
    <mergeCell ref="M55:M59"/>
    <mergeCell ref="P35:P39"/>
    <mergeCell ref="O26:O29"/>
    <mergeCell ref="V21:V25"/>
    <mergeCell ref="R50:R54"/>
    <mergeCell ref="S50:S54"/>
    <mergeCell ref="T50:T54"/>
    <mergeCell ref="U50:U54"/>
    <mergeCell ref="V50:V54"/>
    <mergeCell ref="W50:W54"/>
    <mergeCell ref="R45:R49"/>
    <mergeCell ref="S45:S49"/>
    <mergeCell ref="T45:T49"/>
    <mergeCell ref="U45:U49"/>
    <mergeCell ref="P40:P44"/>
    <mergeCell ref="P45:P49"/>
    <mergeCell ref="P50:P54"/>
    <mergeCell ref="W35:W39"/>
    <mergeCell ref="T35:T39"/>
    <mergeCell ref="Q50:Q54"/>
    <mergeCell ref="R40:R44"/>
    <mergeCell ref="S40:S44"/>
    <mergeCell ref="T40:T44"/>
    <mergeCell ref="U40:U44"/>
    <mergeCell ref="V40:V44"/>
    <mergeCell ref="W40:W44"/>
    <mergeCell ref="L76:L79"/>
    <mergeCell ref="M89:M92"/>
    <mergeCell ref="N55:N59"/>
    <mergeCell ref="N60:N63"/>
    <mergeCell ref="N7:N11"/>
    <mergeCell ref="N12:N16"/>
    <mergeCell ref="N17:N20"/>
    <mergeCell ref="J26:J29"/>
    <mergeCell ref="M26:M29"/>
    <mergeCell ref="N26:N29"/>
    <mergeCell ref="P26:P29"/>
    <mergeCell ref="N35:N39"/>
    <mergeCell ref="M35:M39"/>
    <mergeCell ref="M17:M20"/>
    <mergeCell ref="Q12:Q16"/>
    <mergeCell ref="Q17:Q20"/>
    <mergeCell ref="Q21:Q25"/>
    <mergeCell ref="J12:J16"/>
    <mergeCell ref="Q55:Q59"/>
    <mergeCell ref="Q60:Q63"/>
    <mergeCell ref="Q64:Q67"/>
    <mergeCell ref="Q68:Q71"/>
    <mergeCell ref="O72:O75"/>
    <mergeCell ref="P60:P63"/>
    <mergeCell ref="I50:I54"/>
    <mergeCell ref="N68:N71"/>
    <mergeCell ref="N85:N88"/>
    <mergeCell ref="M2:M6"/>
    <mergeCell ref="M7:M11"/>
    <mergeCell ref="M12:M16"/>
    <mergeCell ref="J40:J44"/>
    <mergeCell ref="I21:I25"/>
    <mergeCell ref="J21:J25"/>
    <mergeCell ref="L2:L6"/>
    <mergeCell ref="J2:J6"/>
    <mergeCell ref="J7:J11"/>
    <mergeCell ref="J50:J54"/>
    <mergeCell ref="J55:J59"/>
    <mergeCell ref="J60:J63"/>
    <mergeCell ref="J64:J67"/>
    <mergeCell ref="J68:J71"/>
    <mergeCell ref="J85:J88"/>
    <mergeCell ref="J17:J20"/>
    <mergeCell ref="I55:I59"/>
    <mergeCell ref="I60:I63"/>
    <mergeCell ref="J35:J39"/>
    <mergeCell ref="M85:M88"/>
    <mergeCell ref="I64:I67"/>
    <mergeCell ref="I76:I79"/>
    <mergeCell ref="I68:I71"/>
    <mergeCell ref="I45:I49"/>
    <mergeCell ref="J45:J49"/>
    <mergeCell ref="M76:M79"/>
    <mergeCell ref="N76:N79"/>
    <mergeCell ref="J76:J79"/>
    <mergeCell ref="K76:K79"/>
    <mergeCell ref="G17:G20"/>
    <mergeCell ref="G40:G44"/>
    <mergeCell ref="G2:G6"/>
    <mergeCell ref="G7:G11"/>
    <mergeCell ref="G12:G16"/>
    <mergeCell ref="I2:I6"/>
    <mergeCell ref="I7:I11"/>
    <mergeCell ref="I12:I16"/>
    <mergeCell ref="I40:I44"/>
    <mergeCell ref="I17:I20"/>
    <mergeCell ref="H2:H6"/>
    <mergeCell ref="H7:H11"/>
    <mergeCell ref="H12:H16"/>
    <mergeCell ref="H17:H20"/>
    <mergeCell ref="H40:H44"/>
    <mergeCell ref="G21:G25"/>
    <mergeCell ref="H21:H25"/>
    <mergeCell ref="H26:H29"/>
    <mergeCell ref="G26:G29"/>
    <mergeCell ref="I35:I39"/>
    <mergeCell ref="H35:H39"/>
    <mergeCell ref="H30:H34"/>
    <mergeCell ref="I30:I34"/>
    <mergeCell ref="I26:I29"/>
    <mergeCell ref="G35:G39"/>
    <mergeCell ref="G30:G34"/>
    <mergeCell ref="M111:M114"/>
    <mergeCell ref="H115:H118"/>
    <mergeCell ref="I115:I118"/>
    <mergeCell ref="J115:J118"/>
    <mergeCell ref="M115:M118"/>
    <mergeCell ref="L85:L88"/>
    <mergeCell ref="H89:H92"/>
    <mergeCell ref="H93:H97"/>
    <mergeCell ref="L115:L118"/>
    <mergeCell ref="K85:K88"/>
    <mergeCell ref="L98:L102"/>
    <mergeCell ref="L103:L106"/>
    <mergeCell ref="L107:L110"/>
    <mergeCell ref="L111:L114"/>
    <mergeCell ref="L89:L92"/>
    <mergeCell ref="L93:L97"/>
    <mergeCell ref="M98:M102"/>
    <mergeCell ref="M103:M106"/>
    <mergeCell ref="J93:J97"/>
    <mergeCell ref="I93:I97"/>
    <mergeCell ref="I85:I88"/>
    <mergeCell ref="Q98:Q102"/>
    <mergeCell ref="Q107:Q110"/>
    <mergeCell ref="Q111:Q114"/>
    <mergeCell ref="Q76:Q79"/>
    <mergeCell ref="Q115:Q118"/>
    <mergeCell ref="Q119:Q123"/>
    <mergeCell ref="N169:N173"/>
    <mergeCell ref="P174:P177"/>
    <mergeCell ref="O147:O150"/>
    <mergeCell ref="O159:O163"/>
    <mergeCell ref="O164:O168"/>
    <mergeCell ref="P164:P168"/>
    <mergeCell ref="P169:P173"/>
    <mergeCell ref="Q103:Q106"/>
    <mergeCell ref="P147:P150"/>
    <mergeCell ref="P159:P163"/>
    <mergeCell ref="P107:P110"/>
    <mergeCell ref="N98:N102"/>
    <mergeCell ref="N129:N133"/>
    <mergeCell ref="N134:N138"/>
    <mergeCell ref="N139:N142"/>
    <mergeCell ref="N143:N146"/>
    <mergeCell ref="N115:N118"/>
    <mergeCell ref="P103:P106"/>
    <mergeCell ref="Q89:Q92"/>
    <mergeCell ref="P89:P92"/>
    <mergeCell ref="P124:P128"/>
    <mergeCell ref="Q155:Q158"/>
    <mergeCell ref="Q129:Q133"/>
    <mergeCell ref="Q134:Q138"/>
    <mergeCell ref="Q139:Q142"/>
    <mergeCell ref="Q169:Q173"/>
    <mergeCell ref="R2:R6"/>
    <mergeCell ref="S2:S6"/>
    <mergeCell ref="T2:T6"/>
    <mergeCell ref="R7:R11"/>
    <mergeCell ref="S7:S11"/>
    <mergeCell ref="T7:T11"/>
    <mergeCell ref="R12:R16"/>
    <mergeCell ref="S12:S16"/>
    <mergeCell ref="T12:T16"/>
    <mergeCell ref="U12:U16"/>
    <mergeCell ref="V12:V16"/>
    <mergeCell ref="W12:W16"/>
    <mergeCell ref="U26:U29"/>
    <mergeCell ref="V26:V29"/>
    <mergeCell ref="W26:W29"/>
    <mergeCell ref="R17:R20"/>
    <mergeCell ref="S17:S20"/>
    <mergeCell ref="T17:T20"/>
    <mergeCell ref="U17:U20"/>
    <mergeCell ref="V17:V20"/>
    <mergeCell ref="W17:W20"/>
    <mergeCell ref="S21:S25"/>
    <mergeCell ref="T21:T25"/>
    <mergeCell ref="R21:R25"/>
    <mergeCell ref="U21:U25"/>
    <mergeCell ref="U2:U6"/>
    <mergeCell ref="V2:V6"/>
    <mergeCell ref="W2:W6"/>
    <mergeCell ref="R68:R71"/>
    <mergeCell ref="S68:S71"/>
    <mergeCell ref="T68:T71"/>
    <mergeCell ref="U68:U71"/>
    <mergeCell ref="V68:V71"/>
    <mergeCell ref="W68:W71"/>
    <mergeCell ref="R64:R67"/>
    <mergeCell ref="S64:S67"/>
    <mergeCell ref="T64:T67"/>
    <mergeCell ref="U64:U67"/>
    <mergeCell ref="V55:V59"/>
    <mergeCell ref="W55:W59"/>
    <mergeCell ref="W64:W67"/>
    <mergeCell ref="R55:R59"/>
    <mergeCell ref="V60:V63"/>
    <mergeCell ref="V143:V146"/>
    <mergeCell ref="S139:S142"/>
    <mergeCell ref="T139:T142"/>
    <mergeCell ref="U139:U142"/>
    <mergeCell ref="V129:V133"/>
    <mergeCell ref="R115:R118"/>
    <mergeCell ref="T107:T110"/>
    <mergeCell ref="U107:U110"/>
    <mergeCell ref="V107:V110"/>
    <mergeCell ref="T89:T92"/>
    <mergeCell ref="U89:U92"/>
    <mergeCell ref="V89:V92"/>
    <mergeCell ref="R93:R97"/>
    <mergeCell ref="S93:S97"/>
    <mergeCell ref="T93:T97"/>
    <mergeCell ref="U93:U97"/>
    <mergeCell ref="V93:V97"/>
    <mergeCell ref="R89:R92"/>
    <mergeCell ref="S89:S92"/>
    <mergeCell ref="U103:U106"/>
    <mergeCell ref="V103:V106"/>
    <mergeCell ref="R98:R102"/>
    <mergeCell ref="S98:S102"/>
    <mergeCell ref="T98:T102"/>
    <mergeCell ref="V111:V114"/>
    <mergeCell ref="V115:V118"/>
    <mergeCell ref="U129:U133"/>
    <mergeCell ref="S107:S110"/>
    <mergeCell ref="S129:S133"/>
    <mergeCell ref="R85:R88"/>
    <mergeCell ref="S85:S88"/>
    <mergeCell ref="T85:T88"/>
    <mergeCell ref="U85:U88"/>
    <mergeCell ref="R107:R110"/>
    <mergeCell ref="T147:T150"/>
    <mergeCell ref="U147:U150"/>
    <mergeCell ref="R169:R173"/>
    <mergeCell ref="S169:S173"/>
    <mergeCell ref="U169:U173"/>
    <mergeCell ref="R164:R168"/>
    <mergeCell ref="S164:S168"/>
    <mergeCell ref="T164:T168"/>
    <mergeCell ref="R159:R163"/>
    <mergeCell ref="V147:V150"/>
    <mergeCell ref="W147:W150"/>
    <mergeCell ref="R111:R114"/>
    <mergeCell ref="S111:S114"/>
    <mergeCell ref="T111:T114"/>
    <mergeCell ref="R103:R106"/>
    <mergeCell ref="S103:S106"/>
    <mergeCell ref="T103:T106"/>
    <mergeCell ref="R124:R128"/>
    <mergeCell ref="S124:S128"/>
    <mergeCell ref="T124:T128"/>
    <mergeCell ref="U124:U128"/>
    <mergeCell ref="U111:U114"/>
    <mergeCell ref="U115:U118"/>
    <mergeCell ref="U119:U123"/>
    <mergeCell ref="T115:T118"/>
    <mergeCell ref="S115:S118"/>
    <mergeCell ref="T129:T133"/>
    <mergeCell ref="W115:W118"/>
    <mergeCell ref="R147:R150"/>
    <mergeCell ref="R129:R133"/>
    <mergeCell ref="S147:S150"/>
    <mergeCell ref="W155:W158"/>
    <mergeCell ref="X2:X6"/>
    <mergeCell ref="X17:X20"/>
    <mergeCell ref="X50:X54"/>
    <mergeCell ref="X64:X67"/>
    <mergeCell ref="X85:X88"/>
    <mergeCell ref="V45:V49"/>
    <mergeCell ref="W45:W49"/>
    <mergeCell ref="X93:X97"/>
    <mergeCell ref="V85:V88"/>
    <mergeCell ref="W85:W88"/>
    <mergeCell ref="W60:W63"/>
    <mergeCell ref="V64:V67"/>
    <mergeCell ref="X40:X44"/>
    <mergeCell ref="W143:W146"/>
    <mergeCell ref="V124:V128"/>
    <mergeCell ref="W124:W128"/>
    <mergeCell ref="R139:R142"/>
    <mergeCell ref="V98:V102"/>
    <mergeCell ref="W98:W102"/>
    <mergeCell ref="W111:W114"/>
    <mergeCell ref="W119:W123"/>
    <mergeCell ref="X134:X138"/>
    <mergeCell ref="R143:R146"/>
    <mergeCell ref="S143:S146"/>
    <mergeCell ref="T143:T146"/>
    <mergeCell ref="U143:U146"/>
    <mergeCell ref="U98:U102"/>
    <mergeCell ref="S55:S59"/>
    <mergeCell ref="R60:R63"/>
    <mergeCell ref="S60:S63"/>
    <mergeCell ref="T60:T63"/>
    <mergeCell ref="U60:U63"/>
    <mergeCell ref="W89:W92"/>
    <mergeCell ref="W93:W97"/>
    <mergeCell ref="W103:W106"/>
    <mergeCell ref="W107:W110"/>
    <mergeCell ref="X107:X110"/>
    <mergeCell ref="Y21:Y25"/>
    <mergeCell ref="X7:X11"/>
    <mergeCell ref="Y7:Y11"/>
    <mergeCell ref="X12:X16"/>
    <mergeCell ref="Y12:Y16"/>
    <mergeCell ref="Y40:Y44"/>
    <mergeCell ref="X45:X49"/>
    <mergeCell ref="Y45:Y49"/>
    <mergeCell ref="X98:X102"/>
    <mergeCell ref="X103:X106"/>
    <mergeCell ref="Y26:Y29"/>
    <mergeCell ref="X76:X79"/>
    <mergeCell ref="X80:X84"/>
    <mergeCell ref="W21:W25"/>
    <mergeCell ref="Y35:Y39"/>
    <mergeCell ref="W80:W84"/>
    <mergeCell ref="Y55:Y59"/>
    <mergeCell ref="X60:X63"/>
    <mergeCell ref="X35:X39"/>
    <mergeCell ref="X30:X34"/>
    <mergeCell ref="X115:X118"/>
    <mergeCell ref="X111:X114"/>
    <mergeCell ref="X55:X59"/>
    <mergeCell ref="X68:X71"/>
    <mergeCell ref="X26:X29"/>
    <mergeCell ref="Z164:Z168"/>
    <mergeCell ref="Z169:Z173"/>
    <mergeCell ref="Y151:Y154"/>
    <mergeCell ref="Y17:Y20"/>
    <mergeCell ref="X21:X25"/>
    <mergeCell ref="Z85:Z88"/>
    <mergeCell ref="Z89:Z92"/>
    <mergeCell ref="Y60:Y63"/>
    <mergeCell ref="Y85:Y88"/>
    <mergeCell ref="Y134:Y138"/>
    <mergeCell ref="X139:X142"/>
    <mergeCell ref="Y139:Y142"/>
    <mergeCell ref="X143:X146"/>
    <mergeCell ref="Y143:Y146"/>
    <mergeCell ref="X124:X128"/>
    <mergeCell ref="Y124:Y128"/>
    <mergeCell ref="X129:X133"/>
    <mergeCell ref="Y129:Y133"/>
    <mergeCell ref="Y147:Y150"/>
    <mergeCell ref="X89:X92"/>
    <mergeCell ref="Y89:Y92"/>
    <mergeCell ref="Z76:Z79"/>
    <mergeCell ref="Z72:Z75"/>
    <mergeCell ref="Z80:Z84"/>
    <mergeCell ref="Z35:Z39"/>
    <mergeCell ref="X147:X150"/>
    <mergeCell ref="Z26:Z29"/>
    <mergeCell ref="Z119:Z123"/>
    <mergeCell ref="Z115:Z118"/>
    <mergeCell ref="Z151:Z154"/>
    <mergeCell ref="AA151:AA154"/>
    <mergeCell ref="AA155:AA158"/>
    <mergeCell ref="Y115:Y118"/>
    <mergeCell ref="Z40:Z44"/>
    <mergeCell ref="Z45:Z49"/>
    <mergeCell ref="Z50:Z54"/>
    <mergeCell ref="Z7:Z11"/>
    <mergeCell ref="Z12:Z16"/>
    <mergeCell ref="Z17:Z20"/>
    <mergeCell ref="Z21:Z25"/>
    <mergeCell ref="Y98:Y102"/>
    <mergeCell ref="Y103:Y106"/>
    <mergeCell ref="Y93:Y97"/>
    <mergeCell ref="Y107:Y110"/>
    <mergeCell ref="Y111:Y114"/>
    <mergeCell ref="Z55:Z59"/>
    <mergeCell ref="Z60:Z63"/>
    <mergeCell ref="Z64:Z67"/>
    <mergeCell ref="Z68:Z71"/>
    <mergeCell ref="Z93:Z97"/>
    <mergeCell ref="Z98:Z102"/>
    <mergeCell ref="Y64:Y67"/>
    <mergeCell ref="Z30:Z34"/>
    <mergeCell ref="AA76:AA79"/>
    <mergeCell ref="AA72:AA75"/>
    <mergeCell ref="AA80:AA84"/>
    <mergeCell ref="AA26:AA29"/>
    <mergeCell ref="AA30:AA34"/>
    <mergeCell ref="AA35:AA39"/>
    <mergeCell ref="AA139:AA142"/>
    <mergeCell ref="AA89:AA92"/>
    <mergeCell ref="AA93:AA97"/>
    <mergeCell ref="AA98:AA102"/>
    <mergeCell ref="AA103:AA106"/>
    <mergeCell ref="Z159:Z163"/>
    <mergeCell ref="Y119:Y123"/>
    <mergeCell ref="Y72:Y75"/>
    <mergeCell ref="Y76:Y79"/>
    <mergeCell ref="Y80:Y84"/>
    <mergeCell ref="Y68:Y71"/>
    <mergeCell ref="Y50:Y54"/>
    <mergeCell ref="Z124:Z128"/>
    <mergeCell ref="Z129:Z133"/>
    <mergeCell ref="Z134:Z138"/>
    <mergeCell ref="Z139:Z142"/>
    <mergeCell ref="Z143:Z146"/>
    <mergeCell ref="AA124:AA128"/>
    <mergeCell ref="AA143:AA146"/>
    <mergeCell ref="AA147:AA150"/>
    <mergeCell ref="AA159:AA163"/>
    <mergeCell ref="Z147:Z150"/>
    <mergeCell ref="Z107:Z110"/>
    <mergeCell ref="AA107:AA110"/>
    <mergeCell ref="Z111:Z114"/>
    <mergeCell ref="Z103:Z106"/>
    <mergeCell ref="Q178:Q181"/>
    <mergeCell ref="P178:P181"/>
    <mergeCell ref="T182:T185"/>
    <mergeCell ref="U182:U185"/>
    <mergeCell ref="V182:V185"/>
    <mergeCell ref="W182:W185"/>
    <mergeCell ref="X186:X189"/>
    <mergeCell ref="R190:R193"/>
    <mergeCell ref="W186:W189"/>
    <mergeCell ref="W190:W193"/>
    <mergeCell ref="Z190:Z193"/>
    <mergeCell ref="Y186:Y189"/>
    <mergeCell ref="S186:S189"/>
    <mergeCell ref="S190:S193"/>
    <mergeCell ref="AA85:AA88"/>
    <mergeCell ref="AA2:AA6"/>
    <mergeCell ref="AA7:AA11"/>
    <mergeCell ref="AA12:AA16"/>
    <mergeCell ref="AA17:AA20"/>
    <mergeCell ref="AA21:AA25"/>
    <mergeCell ref="AA40:AA44"/>
    <mergeCell ref="AA45:AA49"/>
    <mergeCell ref="AA50:AA54"/>
    <mergeCell ref="AA55:AA59"/>
    <mergeCell ref="AA60:AA63"/>
    <mergeCell ref="AA64:AA67"/>
    <mergeCell ref="AA68:AA71"/>
    <mergeCell ref="AA129:AA133"/>
    <mergeCell ref="AA134:AA138"/>
    <mergeCell ref="AA111:AA114"/>
    <mergeCell ref="AA115:AA118"/>
    <mergeCell ref="AA119:AA123"/>
    <mergeCell ref="L143:L146"/>
    <mergeCell ref="L147:L150"/>
    <mergeCell ref="Q159:Q163"/>
    <mergeCell ref="Q124:Q128"/>
    <mergeCell ref="AA190:AA193"/>
    <mergeCell ref="P190:P193"/>
    <mergeCell ref="Q190:Q193"/>
    <mergeCell ref="AA182:AA185"/>
    <mergeCell ref="X190:X193"/>
    <mergeCell ref="Y190:Y193"/>
    <mergeCell ref="Z186:Z189"/>
    <mergeCell ref="AA186:AA189"/>
    <mergeCell ref="Z182:Z185"/>
    <mergeCell ref="X182:X185"/>
    <mergeCell ref="Y182:Y185"/>
    <mergeCell ref="Q186:Q189"/>
    <mergeCell ref="P186:P189"/>
    <mergeCell ref="T186:T189"/>
    <mergeCell ref="T190:T193"/>
    <mergeCell ref="R186:R189"/>
    <mergeCell ref="Y178:Y181"/>
    <mergeCell ref="W151:W154"/>
    <mergeCell ref="S155:S158"/>
    <mergeCell ref="R155:R158"/>
    <mergeCell ref="L151:L154"/>
    <mergeCell ref="M151:M154"/>
    <mergeCell ref="N151:N154"/>
    <mergeCell ref="R178:R181"/>
    <mergeCell ref="S178:S181"/>
    <mergeCell ref="Q182:Q185"/>
    <mergeCell ref="V178:V181"/>
    <mergeCell ref="W178:W181"/>
    <mergeCell ref="X194:X197"/>
    <mergeCell ref="V186:V189"/>
    <mergeCell ref="O178:O181"/>
    <mergeCell ref="Q174:Q177"/>
    <mergeCell ref="Q164:Q168"/>
    <mergeCell ref="Y174:Y177"/>
    <mergeCell ref="R119:R123"/>
    <mergeCell ref="S119:S123"/>
    <mergeCell ref="T119:T123"/>
    <mergeCell ref="X178:X181"/>
    <mergeCell ref="W169:W173"/>
    <mergeCell ref="V139:V142"/>
    <mergeCell ref="W139:W142"/>
    <mergeCell ref="X159:X163"/>
    <mergeCell ref="V119:V123"/>
    <mergeCell ref="W164:W168"/>
    <mergeCell ref="W159:W163"/>
    <mergeCell ref="S159:S163"/>
    <mergeCell ref="T159:T163"/>
    <mergeCell ref="Y159:Y163"/>
    <mergeCell ref="Y164:Y168"/>
    <mergeCell ref="X169:X173"/>
    <mergeCell ref="Y169:Y173"/>
    <mergeCell ref="X119:X123"/>
    <mergeCell ref="W129:W133"/>
    <mergeCell ref="R134:R138"/>
    <mergeCell ref="S134:S138"/>
    <mergeCell ref="T134:T138"/>
    <mergeCell ref="U134:U138"/>
    <mergeCell ref="V134:V138"/>
    <mergeCell ref="W134:W138"/>
    <mergeCell ref="V155:V158"/>
    <mergeCell ref="V159:V163"/>
    <mergeCell ref="U164:U168"/>
    <mergeCell ref="V164:V168"/>
    <mergeCell ref="V169:V173"/>
    <mergeCell ref="S151:S154"/>
    <mergeCell ref="T151:T154"/>
    <mergeCell ref="U151:U154"/>
    <mergeCell ref="V151:V154"/>
    <mergeCell ref="R151:R154"/>
    <mergeCell ref="T169:T173"/>
    <mergeCell ref="S174:S177"/>
    <mergeCell ref="T174:T177"/>
    <mergeCell ref="U174:U177"/>
    <mergeCell ref="V174:V177"/>
    <mergeCell ref="W174:W177"/>
    <mergeCell ref="R174:R177"/>
    <mergeCell ref="L119:L123"/>
    <mergeCell ref="L124:L128"/>
    <mergeCell ref="L129:L133"/>
    <mergeCell ref="M155:M158"/>
    <mergeCell ref="N155:N158"/>
    <mergeCell ref="P151:P154"/>
    <mergeCell ref="Q151:Q154"/>
    <mergeCell ref="O151:O154"/>
    <mergeCell ref="P155:P158"/>
    <mergeCell ref="T155:T158"/>
    <mergeCell ref="U155:U158"/>
    <mergeCell ref="M129:M133"/>
    <mergeCell ref="M134:M138"/>
    <mergeCell ref="M139:M142"/>
    <mergeCell ref="L134:L138"/>
    <mergeCell ref="L139:L142"/>
    <mergeCell ref="AA203:AA207"/>
    <mergeCell ref="R198:R202"/>
    <mergeCell ref="S198:S202"/>
    <mergeCell ref="T198:T202"/>
    <mergeCell ref="U198:U202"/>
    <mergeCell ref="O198:O202"/>
    <mergeCell ref="O203:O207"/>
    <mergeCell ref="A17:A20"/>
    <mergeCell ref="A26:A29"/>
    <mergeCell ref="A89:A92"/>
    <mergeCell ref="A93:A97"/>
    <mergeCell ref="A107:A110"/>
    <mergeCell ref="A40:A44"/>
    <mergeCell ref="A45:A49"/>
    <mergeCell ref="A55:A59"/>
    <mergeCell ref="A85:A88"/>
    <mergeCell ref="A178:A181"/>
    <mergeCell ref="A134:A138"/>
    <mergeCell ref="A139:A142"/>
    <mergeCell ref="A151:A154"/>
    <mergeCell ref="A21:A25"/>
    <mergeCell ref="A143:A146"/>
    <mergeCell ref="A159:A163"/>
    <mergeCell ref="Q143:Q146"/>
    <mergeCell ref="P129:P133"/>
    <mergeCell ref="P134:P138"/>
    <mergeCell ref="A115:A118"/>
    <mergeCell ref="A111:A114"/>
    <mergeCell ref="Q198:Q202"/>
    <mergeCell ref="A103:A106"/>
    <mergeCell ref="X151:X154"/>
    <mergeCell ref="X174:X177"/>
    <mergeCell ref="K198:K202"/>
    <mergeCell ref="K203:K207"/>
    <mergeCell ref="K98:K102"/>
    <mergeCell ref="K103:K106"/>
    <mergeCell ref="K107:K110"/>
    <mergeCell ref="K111:K114"/>
    <mergeCell ref="K115:K118"/>
    <mergeCell ref="F198:F202"/>
    <mergeCell ref="G198:G202"/>
    <mergeCell ref="H198:H202"/>
    <mergeCell ref="A186:A189"/>
    <mergeCell ref="A194:A197"/>
    <mergeCell ref="I198:I202"/>
    <mergeCell ref="J198:J202"/>
    <mergeCell ref="F203:F207"/>
    <mergeCell ref="G203:G207"/>
    <mergeCell ref="H203:H207"/>
    <mergeCell ref="A98:A102"/>
    <mergeCell ref="A203:A207"/>
    <mergeCell ref="I203:I207"/>
    <mergeCell ref="I98:I102"/>
    <mergeCell ref="I103:I106"/>
    <mergeCell ref="H151:H154"/>
    <mergeCell ref="I151:I154"/>
    <mergeCell ref="J151:J154"/>
    <mergeCell ref="J203:J207"/>
    <mergeCell ref="A155:A158"/>
    <mergeCell ref="J103:J106"/>
    <mergeCell ref="H111:H114"/>
    <mergeCell ref="I111:I114"/>
    <mergeCell ref="J111:J114"/>
    <mergeCell ref="I119:I123"/>
    <mergeCell ref="N2:N6"/>
    <mergeCell ref="M107:M110"/>
    <mergeCell ref="A124:A128"/>
    <mergeCell ref="V190:V193"/>
    <mergeCell ref="R182:R185"/>
    <mergeCell ref="S182:S185"/>
    <mergeCell ref="L203:L207"/>
    <mergeCell ref="Y203:Y207"/>
    <mergeCell ref="Z203:Z207"/>
    <mergeCell ref="P139:P142"/>
    <mergeCell ref="P143:P146"/>
    <mergeCell ref="O169:O173"/>
    <mergeCell ref="M203:M207"/>
    <mergeCell ref="N203:N207"/>
    <mergeCell ref="P203:P207"/>
    <mergeCell ref="Q203:Q207"/>
    <mergeCell ref="R203:R207"/>
    <mergeCell ref="S203:S207"/>
    <mergeCell ref="T203:T207"/>
    <mergeCell ref="U203:U207"/>
    <mergeCell ref="V203:V207"/>
    <mergeCell ref="W203:W207"/>
    <mergeCell ref="X155:X158"/>
    <mergeCell ref="Y155:Y158"/>
    <mergeCell ref="Z155:Z158"/>
    <mergeCell ref="O155:O158"/>
    <mergeCell ref="L198:L202"/>
    <mergeCell ref="Y198:Y202"/>
    <mergeCell ref="K155:K158"/>
    <mergeCell ref="L155:L158"/>
    <mergeCell ref="K2:K6"/>
    <mergeCell ref="K7:K11"/>
    <mergeCell ref="X203:X207"/>
    <mergeCell ref="V198:V202"/>
    <mergeCell ref="W198:W202"/>
    <mergeCell ref="X198:X202"/>
    <mergeCell ref="M198:M202"/>
    <mergeCell ref="N198:N202"/>
    <mergeCell ref="A64:A67"/>
    <mergeCell ref="A147:A150"/>
    <mergeCell ref="A68:A71"/>
    <mergeCell ref="A72:A75"/>
    <mergeCell ref="P198:P202"/>
    <mergeCell ref="Z198:Z202"/>
    <mergeCell ref="AA198:AA202"/>
    <mergeCell ref="T178:T181"/>
    <mergeCell ref="U178:U181"/>
    <mergeCell ref="P182:P185"/>
    <mergeCell ref="AA164:AA168"/>
    <mergeCell ref="AA169:AA173"/>
    <mergeCell ref="AA178:AA181"/>
    <mergeCell ref="N107:N110"/>
    <mergeCell ref="H107:H110"/>
    <mergeCell ref="I107:I110"/>
    <mergeCell ref="J107:J110"/>
    <mergeCell ref="K64:K67"/>
    <mergeCell ref="K68:K71"/>
    <mergeCell ref="A119:A123"/>
    <mergeCell ref="A129:A133"/>
    <mergeCell ref="A164:A168"/>
    <mergeCell ref="A182:A185"/>
    <mergeCell ref="A190:A193"/>
    <mergeCell ref="A198:A202"/>
    <mergeCell ref="K194:K197"/>
    <mergeCell ref="A60:A63"/>
    <mergeCell ref="A7:A11"/>
    <mergeCell ref="AA174:AA177"/>
    <mergeCell ref="Z178:Z181"/>
    <mergeCell ref="Z174:Z177"/>
    <mergeCell ref="L174:L177"/>
    <mergeCell ref="L178:L181"/>
    <mergeCell ref="L182:L185"/>
    <mergeCell ref="L186:L189"/>
    <mergeCell ref="L190:L193"/>
    <mergeCell ref="L194:L197"/>
    <mergeCell ref="L159:L163"/>
    <mergeCell ref="L164:L168"/>
    <mergeCell ref="L169:L173"/>
    <mergeCell ref="O107:O110"/>
    <mergeCell ref="O111:O114"/>
    <mergeCell ref="O115:O118"/>
    <mergeCell ref="U186:U189"/>
    <mergeCell ref="U190:U193"/>
    <mergeCell ref="K12:K16"/>
    <mergeCell ref="K17:K20"/>
    <mergeCell ref="K21:K25"/>
    <mergeCell ref="K26:K29"/>
    <mergeCell ref="K30:K34"/>
    <mergeCell ref="K35:K39"/>
    <mergeCell ref="K40:K44"/>
    <mergeCell ref="K45:K49"/>
    <mergeCell ref="K50:K54"/>
    <mergeCell ref="K55:K59"/>
    <mergeCell ref="K60:K63"/>
    <mergeCell ref="X164:X168"/>
    <mergeCell ref="U159:U163"/>
  </mergeCells>
  <pageMargins left="0" right="0" top="0" bottom="0" header="0" footer="0"/>
  <pageSetup paperSize="9" scale="41" fitToHeight="0" orientation="landscape" r:id="rId1"/>
  <rowBreaks count="1" manualBreakCount="1">
    <brk id="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6" workbookViewId="0">
      <selection activeCell="P18" sqref="P18"/>
    </sheetView>
  </sheetViews>
  <sheetFormatPr baseColWidth="10" defaultRowHeight="15" x14ac:dyDescent="0.25"/>
  <cols>
    <col min="1" max="1" width="6.42578125" customWidth="1"/>
    <col min="2" max="2" width="39.140625" customWidth="1"/>
    <col min="3" max="3" width="3.140625" style="11" customWidth="1"/>
    <col min="4" max="4" width="9.42578125" style="6" customWidth="1"/>
    <col min="5" max="5" width="5.85546875" customWidth="1"/>
    <col min="6" max="6" width="2" customWidth="1"/>
    <col min="7" max="7" width="9.85546875" customWidth="1"/>
    <col min="8" max="8" width="32.5703125" customWidth="1"/>
    <col min="9" max="9" width="5" style="11" customWidth="1"/>
    <col min="10" max="10" width="11.42578125" style="11"/>
    <col min="11" max="11" width="6.85546875" style="11" customWidth="1"/>
    <col min="12" max="13" width="5.140625" style="11" customWidth="1"/>
  </cols>
  <sheetData>
    <row r="1" spans="1:13" x14ac:dyDescent="0.25">
      <c r="K1" s="117" t="s">
        <v>14</v>
      </c>
      <c r="L1" s="117" t="s">
        <v>14</v>
      </c>
      <c r="M1" s="117" t="s">
        <v>14</v>
      </c>
    </row>
    <row r="2" spans="1:13" ht="23.25" x14ac:dyDescent="0.35">
      <c r="A2" s="51" t="s">
        <v>4</v>
      </c>
      <c r="B2" s="32" t="s">
        <v>13</v>
      </c>
      <c r="C2" s="14" t="s">
        <v>412</v>
      </c>
      <c r="D2" s="16" t="s">
        <v>2</v>
      </c>
      <c r="E2" s="16" t="s">
        <v>14</v>
      </c>
      <c r="G2" s="52" t="s">
        <v>15</v>
      </c>
      <c r="H2" s="32" t="s">
        <v>13</v>
      </c>
      <c r="I2" s="14" t="s">
        <v>412</v>
      </c>
      <c r="J2" s="16" t="s">
        <v>2</v>
      </c>
      <c r="K2" s="118" t="s">
        <v>427</v>
      </c>
      <c r="L2" s="118" t="s">
        <v>13</v>
      </c>
      <c r="M2" s="118" t="s">
        <v>426</v>
      </c>
    </row>
    <row r="3" spans="1:13" ht="15" customHeight="1" x14ac:dyDescent="0.25">
      <c r="A3" s="103"/>
      <c r="B3" s="13" t="s">
        <v>22</v>
      </c>
      <c r="C3" s="12">
        <v>1</v>
      </c>
      <c r="D3" s="16" t="s">
        <v>4</v>
      </c>
      <c r="E3" s="12">
        <f>'Inscriptions élèves'!AA2</f>
        <v>1</v>
      </c>
      <c r="G3" s="103"/>
      <c r="H3" s="13" t="s">
        <v>246</v>
      </c>
      <c r="I3" s="12">
        <v>1</v>
      </c>
      <c r="J3" s="31" t="s">
        <v>35</v>
      </c>
      <c r="K3" s="12">
        <f>'Inscriptions élèves'!AA111</f>
        <v>1</v>
      </c>
      <c r="L3" s="12">
        <v>1</v>
      </c>
      <c r="M3" s="12"/>
    </row>
    <row r="4" spans="1:13" ht="15" customHeight="1" x14ac:dyDescent="0.25">
      <c r="B4" s="13" t="s">
        <v>23</v>
      </c>
      <c r="C4" s="12">
        <v>1</v>
      </c>
      <c r="D4" s="16" t="s">
        <v>4</v>
      </c>
      <c r="E4" s="12">
        <f>'Inscriptions élèves'!AA17</f>
        <v>2</v>
      </c>
      <c r="H4" s="105" t="s">
        <v>22</v>
      </c>
      <c r="I4" s="107">
        <v>1</v>
      </c>
      <c r="J4" s="31" t="s">
        <v>35</v>
      </c>
      <c r="K4" s="12">
        <f>'Inscriptions élèves'!AA115</f>
        <v>2</v>
      </c>
      <c r="L4" s="12">
        <v>2</v>
      </c>
      <c r="M4" s="12"/>
    </row>
    <row r="5" spans="1:13" ht="15" customHeight="1" x14ac:dyDescent="0.25">
      <c r="B5" s="13" t="s">
        <v>51</v>
      </c>
      <c r="C5" s="12">
        <v>1</v>
      </c>
      <c r="D5" s="16" t="s">
        <v>4</v>
      </c>
      <c r="E5" s="12">
        <f>'Inscriptions élèves'!AA7</f>
        <v>3</v>
      </c>
      <c r="H5" s="13" t="s">
        <v>62</v>
      </c>
      <c r="I5" s="12">
        <v>1</v>
      </c>
      <c r="J5" s="31" t="s">
        <v>35</v>
      </c>
      <c r="K5" s="12">
        <v>3</v>
      </c>
      <c r="L5" s="12">
        <v>3</v>
      </c>
      <c r="M5" s="12"/>
    </row>
    <row r="6" spans="1:13" ht="15" customHeight="1" x14ac:dyDescent="0.25">
      <c r="B6" s="13" t="s">
        <v>23</v>
      </c>
      <c r="C6" s="12">
        <v>2</v>
      </c>
      <c r="D6" s="16" t="s">
        <v>4</v>
      </c>
      <c r="E6" s="12">
        <f>'Inscriptions élèves'!AA21</f>
        <v>4</v>
      </c>
      <c r="H6" s="104" t="s">
        <v>24</v>
      </c>
      <c r="I6" s="106">
        <v>1</v>
      </c>
      <c r="J6" s="31" t="s">
        <v>35</v>
      </c>
      <c r="K6" s="12">
        <f>'Inscriptions élèves'!AA93</f>
        <v>4</v>
      </c>
      <c r="L6" s="12">
        <v>5</v>
      </c>
      <c r="M6" s="12"/>
    </row>
    <row r="7" spans="1:13" ht="15" customHeight="1" x14ac:dyDescent="0.25">
      <c r="B7" s="13" t="s">
        <v>62</v>
      </c>
      <c r="C7" s="12">
        <v>1</v>
      </c>
      <c r="D7" s="16" t="s">
        <v>4</v>
      </c>
      <c r="E7" s="12">
        <f>'Inscriptions élèves'!AA12</f>
        <v>5</v>
      </c>
      <c r="H7" s="13" t="s">
        <v>51</v>
      </c>
      <c r="I7" s="12">
        <v>1</v>
      </c>
      <c r="J7" s="31" t="s">
        <v>35</v>
      </c>
      <c r="K7" s="12">
        <v>5</v>
      </c>
      <c r="L7" s="12">
        <v>4</v>
      </c>
      <c r="M7" s="12"/>
    </row>
    <row r="8" spans="1:13" ht="14.25" customHeight="1" x14ac:dyDescent="0.25">
      <c r="B8" s="30"/>
      <c r="C8" s="15"/>
      <c r="D8" s="99"/>
      <c r="E8" s="15"/>
      <c r="H8" s="13" t="s">
        <v>23</v>
      </c>
      <c r="I8" s="12">
        <v>1</v>
      </c>
      <c r="J8" s="31" t="s">
        <v>35</v>
      </c>
      <c r="K8" s="12">
        <f>'Inscriptions élèves'!AA107</f>
        <v>6</v>
      </c>
      <c r="L8" s="12">
        <v>6</v>
      </c>
      <c r="M8" s="12"/>
    </row>
    <row r="9" spans="1:13" ht="14.25" customHeight="1" x14ac:dyDescent="0.25">
      <c r="A9" s="30"/>
      <c r="B9" s="98"/>
      <c r="C9" s="100"/>
      <c r="D9" s="99"/>
      <c r="E9" s="15"/>
      <c r="H9" s="50" t="s">
        <v>413</v>
      </c>
      <c r="I9" s="12">
        <v>2</v>
      </c>
      <c r="J9" s="31" t="s">
        <v>35</v>
      </c>
      <c r="K9" s="12"/>
      <c r="L9" s="12"/>
      <c r="M9" s="12"/>
    </row>
    <row r="10" spans="1:13" ht="15" customHeight="1" x14ac:dyDescent="0.25">
      <c r="H10" s="13" t="s">
        <v>85</v>
      </c>
      <c r="I10" s="12">
        <v>1</v>
      </c>
      <c r="J10" s="31" t="s">
        <v>35</v>
      </c>
      <c r="K10" s="12">
        <v>7</v>
      </c>
      <c r="L10" s="12">
        <v>7</v>
      </c>
      <c r="M10" s="12"/>
    </row>
    <row r="11" spans="1:13" ht="15" customHeight="1" x14ac:dyDescent="0.25">
      <c r="A11" s="269" t="s">
        <v>5</v>
      </c>
      <c r="H11" s="13" t="s">
        <v>161</v>
      </c>
      <c r="I11" s="12">
        <v>1</v>
      </c>
      <c r="J11" s="31" t="s">
        <v>35</v>
      </c>
      <c r="K11" s="12">
        <v>8</v>
      </c>
      <c r="L11" s="12"/>
      <c r="M11" s="12">
        <v>1</v>
      </c>
    </row>
    <row r="12" spans="1:13" ht="15" customHeight="1" x14ac:dyDescent="0.25">
      <c r="A12" s="269"/>
      <c r="B12" s="11" t="s">
        <v>13</v>
      </c>
      <c r="C12" s="11" t="s">
        <v>412</v>
      </c>
      <c r="D12" s="12" t="s">
        <v>2</v>
      </c>
      <c r="E12" s="119" t="s">
        <v>14</v>
      </c>
    </row>
    <row r="13" spans="1:13" ht="15" customHeight="1" x14ac:dyDescent="0.25">
      <c r="A13" s="103"/>
      <c r="B13" s="13" t="s">
        <v>161</v>
      </c>
      <c r="C13" s="12">
        <v>1</v>
      </c>
      <c r="D13" s="10" t="s">
        <v>5</v>
      </c>
      <c r="E13" s="12">
        <f>'Inscriptions élèves'!AA26</f>
        <v>1</v>
      </c>
    </row>
    <row r="14" spans="1:13" ht="15" customHeight="1" x14ac:dyDescent="0.25">
      <c r="B14" s="13" t="s">
        <v>143</v>
      </c>
      <c r="C14" s="12">
        <v>1</v>
      </c>
      <c r="D14" s="10" t="s">
        <v>5</v>
      </c>
      <c r="E14" s="12">
        <f>'Inscriptions élèves'!AA64</f>
        <v>2</v>
      </c>
    </row>
    <row r="15" spans="1:13" ht="15" customHeight="1" x14ac:dyDescent="0.25">
      <c r="B15" s="13" t="s">
        <v>110</v>
      </c>
      <c r="C15" s="12">
        <v>1</v>
      </c>
      <c r="D15" s="10" t="s">
        <v>5</v>
      </c>
      <c r="E15" s="12">
        <f>'Inscriptions élèves'!AA45</f>
        <v>3</v>
      </c>
      <c r="G15" s="268" t="s">
        <v>16</v>
      </c>
      <c r="K15" s="117" t="s">
        <v>14</v>
      </c>
      <c r="L15" s="117" t="s">
        <v>14</v>
      </c>
      <c r="M15" s="117" t="s">
        <v>14</v>
      </c>
    </row>
    <row r="16" spans="1:13" ht="15" customHeight="1" x14ac:dyDescent="0.25">
      <c r="B16" s="13" t="s">
        <v>85</v>
      </c>
      <c r="C16" s="12">
        <v>1</v>
      </c>
      <c r="D16" s="10" t="s">
        <v>5</v>
      </c>
      <c r="E16" s="12">
        <f>'Inscriptions élèves'!AA80</f>
        <v>4</v>
      </c>
      <c r="G16" s="268"/>
      <c r="H16" s="14" t="s">
        <v>13</v>
      </c>
      <c r="I16" s="14" t="s">
        <v>412</v>
      </c>
      <c r="J16" s="31" t="s">
        <v>2</v>
      </c>
      <c r="K16" s="118" t="s">
        <v>427</v>
      </c>
      <c r="L16" s="118" t="s">
        <v>13</v>
      </c>
      <c r="M16" s="118" t="s">
        <v>426</v>
      </c>
    </row>
    <row r="17" spans="1:13" ht="15" customHeight="1" x14ac:dyDescent="0.25">
      <c r="B17" s="13" t="s">
        <v>22</v>
      </c>
      <c r="C17" s="12">
        <v>1</v>
      </c>
      <c r="D17" s="10" t="s">
        <v>5</v>
      </c>
      <c r="E17" s="12">
        <v>5</v>
      </c>
      <c r="G17" s="103"/>
      <c r="H17" s="13" t="s">
        <v>22</v>
      </c>
      <c r="I17" s="12">
        <v>1</v>
      </c>
      <c r="J17" s="31" t="s">
        <v>36</v>
      </c>
      <c r="K17" s="12">
        <f>'Inscriptions élèves'!AA129</f>
        <v>1</v>
      </c>
      <c r="L17" s="12">
        <v>1</v>
      </c>
      <c r="M17" s="12"/>
    </row>
    <row r="18" spans="1:13" ht="15" customHeight="1" x14ac:dyDescent="0.25">
      <c r="B18" s="13" t="s">
        <v>128</v>
      </c>
      <c r="C18" s="12">
        <v>1</v>
      </c>
      <c r="D18" s="10" t="s">
        <v>5</v>
      </c>
      <c r="E18" s="12">
        <f>'Inscriptions élèves'!AA60</f>
        <v>6</v>
      </c>
      <c r="H18" s="13" t="s">
        <v>161</v>
      </c>
      <c r="I18" s="12">
        <v>1</v>
      </c>
      <c r="J18" s="31" t="s">
        <v>36</v>
      </c>
      <c r="K18" s="12">
        <f>'Inscriptions élèves'!AA151</f>
        <v>2</v>
      </c>
      <c r="L18" s="12"/>
      <c r="M18" s="12">
        <v>1</v>
      </c>
    </row>
    <row r="19" spans="1:13" ht="15" customHeight="1" x14ac:dyDescent="0.25">
      <c r="B19" s="13" t="s">
        <v>51</v>
      </c>
      <c r="C19" s="12">
        <v>1</v>
      </c>
      <c r="D19" s="10" t="s">
        <v>5</v>
      </c>
      <c r="E19" s="12">
        <v>7</v>
      </c>
      <c r="H19" s="13" t="s">
        <v>99</v>
      </c>
      <c r="I19" s="12">
        <v>1</v>
      </c>
      <c r="J19" s="31" t="s">
        <v>36</v>
      </c>
      <c r="K19" s="12">
        <f>'Inscriptions élèves'!AA134</f>
        <v>3</v>
      </c>
      <c r="L19" s="12">
        <v>2</v>
      </c>
      <c r="M19" s="12"/>
    </row>
    <row r="20" spans="1:13" ht="15" customHeight="1" x14ac:dyDescent="0.25">
      <c r="B20" s="13" t="s">
        <v>23</v>
      </c>
      <c r="C20" s="12">
        <v>1</v>
      </c>
      <c r="D20" s="10" t="s">
        <v>5</v>
      </c>
      <c r="E20" s="12">
        <v>8</v>
      </c>
      <c r="H20" s="13" t="s">
        <v>246</v>
      </c>
      <c r="I20" s="12">
        <v>1</v>
      </c>
      <c r="J20" s="31" t="s">
        <v>36</v>
      </c>
      <c r="K20" s="12">
        <f>'Inscriptions élèves'!AA139</f>
        <v>4</v>
      </c>
      <c r="L20" s="12">
        <v>3</v>
      </c>
      <c r="M20" s="12"/>
    </row>
    <row r="21" spans="1:13" ht="15" customHeight="1" x14ac:dyDescent="0.25">
      <c r="B21" s="13" t="s">
        <v>177</v>
      </c>
      <c r="C21" s="12">
        <v>2</v>
      </c>
      <c r="D21" s="10" t="s">
        <v>5</v>
      </c>
      <c r="E21" s="12">
        <f>'Inscriptions élèves'!AA72</f>
        <v>9</v>
      </c>
      <c r="H21" s="13" t="s">
        <v>161</v>
      </c>
      <c r="I21" s="12">
        <v>3</v>
      </c>
      <c r="J21" s="31" t="s">
        <v>36</v>
      </c>
      <c r="K21" s="12">
        <f>'Inscriptions élèves'!AA155</f>
        <v>5</v>
      </c>
      <c r="L21" s="12"/>
      <c r="M21" s="12">
        <v>2</v>
      </c>
    </row>
    <row r="22" spans="1:13" ht="15" customHeight="1" x14ac:dyDescent="0.25">
      <c r="B22" s="13" t="s">
        <v>99</v>
      </c>
      <c r="C22" s="12">
        <v>1</v>
      </c>
      <c r="D22" s="10" t="s">
        <v>5</v>
      </c>
      <c r="E22" s="12">
        <f>'Inscriptions élèves'!AA40</f>
        <v>10</v>
      </c>
      <c r="H22" s="13" t="s">
        <v>161</v>
      </c>
      <c r="I22" s="12">
        <v>2</v>
      </c>
      <c r="J22" s="31" t="s">
        <v>36</v>
      </c>
      <c r="K22" s="12">
        <f>'Inscriptions élèves'!AA159</f>
        <v>6</v>
      </c>
      <c r="L22" s="12"/>
      <c r="M22" s="12">
        <v>3</v>
      </c>
    </row>
    <row r="23" spans="1:13" ht="15" customHeight="1" x14ac:dyDescent="0.25">
      <c r="B23" s="13" t="s">
        <v>177</v>
      </c>
      <c r="C23" s="12">
        <v>1</v>
      </c>
      <c r="D23" s="10" t="s">
        <v>5</v>
      </c>
      <c r="E23" s="12">
        <f>'Inscriptions élèves'!AA68</f>
        <v>11</v>
      </c>
      <c r="H23" s="13" t="s">
        <v>51</v>
      </c>
      <c r="I23" s="12">
        <v>1</v>
      </c>
      <c r="J23" s="31" t="s">
        <v>36</v>
      </c>
      <c r="K23" s="12">
        <v>7</v>
      </c>
      <c r="L23" s="12">
        <v>4</v>
      </c>
      <c r="M23" s="12"/>
    </row>
    <row r="24" spans="1:13" ht="15" customHeight="1" x14ac:dyDescent="0.25">
      <c r="B24" s="13" t="s">
        <v>24</v>
      </c>
      <c r="C24" s="12">
        <v>1</v>
      </c>
      <c r="D24" s="10" t="s">
        <v>5</v>
      </c>
      <c r="E24" s="12">
        <f>'Inscriptions élèves'!AA50</f>
        <v>12</v>
      </c>
      <c r="H24" s="13" t="s">
        <v>143</v>
      </c>
      <c r="I24" s="12">
        <v>1</v>
      </c>
      <c r="J24" s="31" t="s">
        <v>36</v>
      </c>
      <c r="K24" s="12">
        <f>'Inscriptions élèves'!AA147</f>
        <v>8</v>
      </c>
      <c r="L24" s="12">
        <v>5</v>
      </c>
      <c r="M24" s="12"/>
    </row>
    <row r="25" spans="1:13" ht="15" customHeight="1" x14ac:dyDescent="0.25">
      <c r="B25" s="13" t="s">
        <v>62</v>
      </c>
      <c r="C25" s="12">
        <v>1</v>
      </c>
      <c r="D25" s="10" t="s">
        <v>5</v>
      </c>
      <c r="E25" s="12">
        <v>13</v>
      </c>
      <c r="H25" s="13" t="s">
        <v>62</v>
      </c>
      <c r="I25" s="12">
        <v>1</v>
      </c>
      <c r="J25" s="31" t="s">
        <v>36</v>
      </c>
      <c r="K25" s="12">
        <v>9</v>
      </c>
      <c r="L25" s="12">
        <v>6</v>
      </c>
      <c r="M25" s="12"/>
    </row>
    <row r="26" spans="1:13" ht="15.75" customHeight="1" x14ac:dyDescent="0.25">
      <c r="B26" s="13" t="s">
        <v>161</v>
      </c>
      <c r="C26" s="12">
        <v>2</v>
      </c>
      <c r="D26" s="10" t="s">
        <v>5</v>
      </c>
      <c r="E26" s="12">
        <f>'Inscriptions élèves'!AA30</f>
        <v>14</v>
      </c>
      <c r="F26" s="56"/>
      <c r="H26" s="13" t="s">
        <v>128</v>
      </c>
      <c r="I26" s="12">
        <v>2</v>
      </c>
      <c r="J26" s="31" t="s">
        <v>36</v>
      </c>
      <c r="K26" s="12">
        <f>'Inscriptions élèves'!AA164</f>
        <v>10</v>
      </c>
      <c r="L26" s="12">
        <v>7</v>
      </c>
      <c r="M26" s="12"/>
    </row>
    <row r="27" spans="1:13" ht="15.75" customHeight="1" x14ac:dyDescent="0.25">
      <c r="F27" s="56"/>
    </row>
    <row r="28" spans="1:13" ht="15.75" customHeight="1" x14ac:dyDescent="0.25">
      <c r="A28" s="268" t="s">
        <v>34</v>
      </c>
      <c r="F28" s="56"/>
      <c r="H28" s="30"/>
      <c r="I28" s="15"/>
      <c r="J28" s="100"/>
      <c r="K28" s="15"/>
    </row>
    <row r="29" spans="1:13" ht="15" customHeight="1" x14ac:dyDescent="0.25">
      <c r="A29" s="268"/>
      <c r="B29" s="32" t="s">
        <v>13</v>
      </c>
      <c r="C29" s="14" t="s">
        <v>412</v>
      </c>
      <c r="D29" s="16" t="s">
        <v>2</v>
      </c>
      <c r="E29" s="120" t="s">
        <v>14</v>
      </c>
      <c r="F29" s="56"/>
    </row>
    <row r="30" spans="1:13" ht="15" customHeight="1" x14ac:dyDescent="0.25">
      <c r="B30" s="53" t="s">
        <v>367</v>
      </c>
      <c r="C30" s="55">
        <v>1</v>
      </c>
      <c r="D30" s="54" t="s">
        <v>34</v>
      </c>
      <c r="E30" s="55">
        <f>'Inscriptions élèves'!AA182</f>
        <v>1</v>
      </c>
      <c r="F30" s="56"/>
    </row>
    <row r="31" spans="1:13" ht="15" customHeight="1" x14ac:dyDescent="0.25">
      <c r="B31" s="53" t="s">
        <v>353</v>
      </c>
      <c r="C31" s="55">
        <v>1</v>
      </c>
      <c r="D31" s="54" t="s">
        <v>34</v>
      </c>
      <c r="E31" s="55">
        <f>'Inscriptions élèves'!AA174</f>
        <v>2</v>
      </c>
      <c r="F31" s="56"/>
      <c r="G31" s="267" t="s">
        <v>33</v>
      </c>
      <c r="H31" s="56"/>
      <c r="I31" s="58"/>
      <c r="J31" s="58"/>
      <c r="K31" s="58"/>
    </row>
    <row r="32" spans="1:13" ht="15" customHeight="1" x14ac:dyDescent="0.25">
      <c r="B32" s="53" t="s">
        <v>389</v>
      </c>
      <c r="C32" s="55">
        <v>1</v>
      </c>
      <c r="D32" s="54" t="s">
        <v>34</v>
      </c>
      <c r="E32" s="55">
        <v>3</v>
      </c>
      <c r="F32" s="56"/>
      <c r="G32" s="267"/>
      <c r="H32" s="59" t="s">
        <v>13</v>
      </c>
      <c r="I32" s="58" t="s">
        <v>412</v>
      </c>
      <c r="J32" s="54" t="s">
        <v>2</v>
      </c>
      <c r="K32" s="54" t="s">
        <v>14</v>
      </c>
    </row>
    <row r="33" spans="2:13" ht="15" customHeight="1" x14ac:dyDescent="0.25">
      <c r="B33" s="53" t="s">
        <v>367</v>
      </c>
      <c r="C33" s="55">
        <v>2</v>
      </c>
      <c r="D33" s="54" t="s">
        <v>34</v>
      </c>
      <c r="E33" s="55">
        <f>'Inscriptions élèves'!AA186</f>
        <v>4</v>
      </c>
      <c r="F33" s="56"/>
      <c r="G33" s="108"/>
      <c r="H33" s="53" t="s">
        <v>389</v>
      </c>
      <c r="I33" s="55">
        <v>1</v>
      </c>
      <c r="J33" s="55" t="s">
        <v>33</v>
      </c>
      <c r="K33" s="55">
        <f>'Inscriptions élèves'!AA203</f>
        <v>1</v>
      </c>
    </row>
    <row r="34" spans="2:13" ht="15" customHeight="1" x14ac:dyDescent="0.25">
      <c r="B34" s="53" t="s">
        <v>404</v>
      </c>
      <c r="C34" s="55">
        <v>1</v>
      </c>
      <c r="D34" s="54" t="s">
        <v>34</v>
      </c>
      <c r="E34" s="55">
        <f>'Inscriptions élèves'!AA194</f>
        <v>5</v>
      </c>
      <c r="F34" s="56"/>
      <c r="G34" s="56"/>
      <c r="H34" s="53" t="s">
        <v>414</v>
      </c>
      <c r="I34" s="55">
        <v>1</v>
      </c>
      <c r="J34" s="55" t="s">
        <v>33</v>
      </c>
      <c r="K34" s="55">
        <f>'Inscriptions élèves'!AA198</f>
        <v>2</v>
      </c>
    </row>
    <row r="35" spans="2:13" ht="15" customHeight="1" x14ac:dyDescent="0.25">
      <c r="B35" s="53" t="s">
        <v>353</v>
      </c>
      <c r="C35" s="55">
        <v>2</v>
      </c>
      <c r="D35" s="54" t="s">
        <v>34</v>
      </c>
      <c r="E35" s="55">
        <f>'Inscriptions élèves'!AA178</f>
        <v>6</v>
      </c>
      <c r="F35" s="56"/>
    </row>
    <row r="36" spans="2:13" s="30" customFormat="1" ht="15" customHeight="1" x14ac:dyDescent="0.25">
      <c r="B36" s="60"/>
      <c r="C36" s="57"/>
      <c r="D36" s="61"/>
      <c r="E36" s="57"/>
      <c r="F36" s="60"/>
      <c r="I36" s="15"/>
      <c r="J36" s="15"/>
      <c r="K36" s="15"/>
      <c r="L36" s="15"/>
      <c r="M36" s="15"/>
    </row>
    <row r="37" spans="2:13" s="30" customFormat="1" ht="15" customHeight="1" x14ac:dyDescent="0.25">
      <c r="B37" s="121" t="s">
        <v>428</v>
      </c>
      <c r="C37" s="57"/>
      <c r="D37" s="61"/>
      <c r="E37" s="57"/>
      <c r="F37" s="60"/>
      <c r="I37" s="15"/>
      <c r="J37" s="15"/>
      <c r="K37" s="15"/>
      <c r="L37" s="15"/>
      <c r="M37" s="15"/>
    </row>
    <row r="38" spans="2:13" s="30" customFormat="1" ht="15" customHeight="1" x14ac:dyDescent="0.25">
      <c r="B38" s="60"/>
      <c r="C38" s="57"/>
      <c r="D38" s="61"/>
      <c r="E38" s="57"/>
      <c r="F38" s="60"/>
      <c r="I38" s="15"/>
      <c r="J38" s="15"/>
      <c r="K38" s="15"/>
      <c r="L38" s="15"/>
      <c r="M38" s="15"/>
    </row>
    <row r="39" spans="2:13" s="30" customFormat="1" ht="15" customHeight="1" x14ac:dyDescent="0.25">
      <c r="B39" s="60"/>
      <c r="C39" s="57"/>
      <c r="D39" s="61"/>
      <c r="E39" s="57"/>
      <c r="F39" s="60"/>
      <c r="G39" s="60"/>
      <c r="H39" s="60"/>
      <c r="I39" s="57"/>
      <c r="J39" s="57"/>
      <c r="K39" s="57"/>
      <c r="L39" s="15"/>
      <c r="M39" s="15"/>
    </row>
    <row r="40" spans="2:13" x14ac:dyDescent="0.25">
      <c r="B40" s="56"/>
      <c r="C40" s="58"/>
      <c r="D40" s="59"/>
      <c r="E40" s="56"/>
      <c r="F40" s="56"/>
      <c r="G40" s="56"/>
      <c r="H40" s="56"/>
      <c r="I40" s="58"/>
      <c r="J40" s="58"/>
      <c r="K40" s="58"/>
    </row>
    <row r="41" spans="2:13" x14ac:dyDescent="0.25">
      <c r="B41" s="56"/>
      <c r="C41" s="58"/>
      <c r="D41" s="59"/>
      <c r="E41" s="56"/>
      <c r="F41" s="56"/>
      <c r="G41" s="56"/>
      <c r="H41" s="56"/>
      <c r="I41" s="58"/>
      <c r="J41" s="58"/>
      <c r="K41" s="58"/>
    </row>
  </sheetData>
  <sortState ref="H17:M23">
    <sortCondition ref="K17:K23"/>
  </sortState>
  <mergeCells count="4">
    <mergeCell ref="G31:G32"/>
    <mergeCell ref="A28:A29"/>
    <mergeCell ref="A11:A12"/>
    <mergeCell ref="G15:G16"/>
  </mergeCells>
  <pageMargins left="0.2" right="0.24" top="0.17" bottom="0.17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Inscriptions élèves</vt:lpstr>
      <vt:lpstr>Résultats</vt:lpstr>
      <vt:lpstr>'Inscriptions élèves'!Zone_d_impression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Inscriptions élèves</dc:title>
  <dc:subject/>
  <dc:creator>UNSS</dc:creator>
  <cp:keywords/>
  <dc:description/>
  <cp:lastModifiedBy>ELEVE</cp:lastModifiedBy>
  <cp:lastPrinted>2026-06-03T21:01:32Z</cp:lastPrinted>
  <dcterms:created xsi:type="dcterms:W3CDTF">2022-05-23T15:32:41Z</dcterms:created>
  <dcterms:modified xsi:type="dcterms:W3CDTF">2026-06-04T05:43:15Z</dcterms:modified>
  <cp:category/>
</cp:coreProperties>
</file>